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2-2021\Tabele inf_02_2021\"/>
    </mc:Choice>
  </mc:AlternateContent>
  <bookViews>
    <workbookView xWindow="44676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<sst xmlns="http://schemas.openxmlformats.org/spreadsheetml/2006/main" count="430" uniqueCount="223">
  <si>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</si>
  <si>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</si>
  <si>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</si>
  <si>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</si>
  <si>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</si>
  <si>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</si>
  <si>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</si>
  <si>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</si>
  <si>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</si>
  <si>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</si>
  <si>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</si>
  <si>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</si>
  <si>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</si>
  <si>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</si>
  <si>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</si>
  <si>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</si>
  <si>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</si>
  <si>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</si>
  <si>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</si>
  <si>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</si>
  <si>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</si>
  <si>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</si>
  <si>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</si>
  <si>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</si>
  <si>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</si>
  <si>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</si>
  <si>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</si>
  <si>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</si>
  <si>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</si>
  <si>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</si>
  <si>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</si>
  <si>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</si>
  <si>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</si>
  <si>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</si>
  <si>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</si>
  <si>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</si>
  <si>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</si>
  <si>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</si>
  <si>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</si>
  <si>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</si>
  <si>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</si>
  <si>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</si>
  <si>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</si>
  <si>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</si>
  <si>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</si>
  <si>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</si>
  <si>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</si>
  <si>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</si>
  <si>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</si>
  <si>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</si>
  <si>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</si>
  <si>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</si>
  <si>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</si>
  <si>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</si>
  <si>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</si>
  <si>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</si>
  <si>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</si>
  <si>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</si>
  <si>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</si>
  <si>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</si>
  <si>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</si>
  <si>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</si>
  <si>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</si>
  <si>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</si>
  <si>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</si>
  <si>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</si>
  <si>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</si>
  <si>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</si>
  <si>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</si>
  <si>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</si>
  <si>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</si>
  <si>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</si>
  <si>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</si>
  <si>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</si>
  <si>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</si>
  <si>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</si>
  <si>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</si>
  <si>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</si>
  <si>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</si>
  <si>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</si>
  <si>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</si>
  <si>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</si>
  <si>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</si>
  <si>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</si>
  <si>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</si>
  <si>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</si>
  <si>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</si>
  <si>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</si>
  <si>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</si>
  <si>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</si>
  <si>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</si>
  <si>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</si>
  <si>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</si>
  <si>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</si>
  <si>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</si>
  <si>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</si>
  <si>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</si>
  <si>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</si>
  <si>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</si>
  <si>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</si>
  <si>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</si>
  <si>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</si>
  <si>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</si>
  <si>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</si>
  <si>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</si>
  <si>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</si>
  <si>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</si>
  <si>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</si>
  <si>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</si>
  <si>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</si>
  <si>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</si>
  <si>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</si>
  <si>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</si>
  <si>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</si>
  <si>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</si>
  <si>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</si>
  <si>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</si>
  <si>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</si>
  <si>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</si>
  <si>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</si>
  <si>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</si>
  <si>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</si>
  <si>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</si>
  <si>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</si>
  <si>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</si>
  <si>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</si>
  <si>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</si>
  <si>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</si>
  <si>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</si>
  <si>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</si>
  <si>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</si>
  <si>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</si>
  <si>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</si>
  <si>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</si>
  <si>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</si>
  <si>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</si>
  <si>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</si>
  <si>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</si>
  <si>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</si>
  <si>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</si>
  <si>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</si>
  <si>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</si>
  <si>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</si>
  <si>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</si>
  <si>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</si>
  <si>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</si>
  <si>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</si>
  <si>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</si>
  <si>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</si>
  <si>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</si>
  <si>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</si>
  <si>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</si>
  <si>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</si>
  <si>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</si>
  <si>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</si>
  <si>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</si>
  <si>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</si>
  <si>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</si>
  <si>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</si>
  <si>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</si>
  <si>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</si>
  <si>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</si>
  <si>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</si>
  <si>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</si>
  <si>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</si>
  <si>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</si>
  <si>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</si>
  <si>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</si>
  <si>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</si>
  <si>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</si>
  <si>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</si>
  <si>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</si>
  <si>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</si>
  <si>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</si>
  <si>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</si>
  <si>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</si>
  <si>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</si>
  <si>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</si>
  <si>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</si>
  <si>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</si>
  <si>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</si>
  <si>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</si>
  <si>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</si>
  <si>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</si>
  <si>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</si>
  <si>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</si>
  <si>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</si>
  <si>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</si>
  <si>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</si>
  <si>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</si>
  <si>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</si>
  <si>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</si>
  <si>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</si>
  <si>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31.01. 
2021</t>
  </si>
  <si>
    <t>grudzień
2020</t>
  </si>
  <si>
    <t>wzrost/spadek
[+/-]  w porównaniu do grudnia  2020</t>
  </si>
  <si>
    <t>styczeń 2021</t>
  </si>
  <si>
    <t>Jeleniogórski - ziemski  /karkonoski</t>
  </si>
  <si>
    <t>Jeleniogórski ziemski  / karkonoski</t>
  </si>
  <si>
    <t>Liczba zarejestrowanych bezrobotnych w województwie dolnośląskim 
w lutym 2020 i 2021 r. w porównaniu z miesiącem poprzednim wg powiatów</t>
  </si>
  <si>
    <t xml:space="preserve">w lutym 2020 </t>
  </si>
  <si>
    <t>w lutym</t>
  </si>
  <si>
    <t>/stan na 
31.01.2020 = 100/</t>
  </si>
  <si>
    <t>w lutym
2021</t>
  </si>
  <si>
    <t>/stan na
31.01.2021 = 100/</t>
  </si>
  <si>
    <t xml:space="preserve">Zestawienie porównawcze zmian poziomu bezrobocia w województwie dolnośląskim
w lutym 2020 i 2021 w porównaniu z miesiącem poprzednim w podziale na wybrabrane grupy </t>
  </si>
  <si>
    <t>w lutym
2020</t>
  </si>
  <si>
    <t>/stan na
31.01. 2021= 100/</t>
  </si>
  <si>
    <t>29.02.
2020</t>
  </si>
  <si>
    <t>28.02 
2021</t>
  </si>
  <si>
    <t>Udział % wybranych grup bezrobotnych w ogólnej liczbie bezrobotnych w województwie dolnośląskim w lutym 2021 r.</t>
  </si>
  <si>
    <t>luty
2021</t>
  </si>
  <si>
    <t>styczeń-luty 2021</t>
  </si>
  <si>
    <t>Zestawienie porównawcze napływu i odpływu bezrobotnych w województwie dolnośląskim 
w grudniu 2020,  lutym 2021 oraz narastająco w roku 2021</t>
  </si>
  <si>
    <t>Zestawienie liczby bezrobotnych objętych subsydiowanymi programami rynku pracy w województwie dolnośląskim w lutym 2021 roku
z uwzględnieniem wybranych grup znajdujących się w szczególnej sytuacji na rynku pracy.</t>
  </si>
  <si>
    <t>lutym 2021</t>
  </si>
  <si>
    <t xml:space="preserve"> Źródło:   Sprawozdanie o rynku pracy MRPiPS-01(2020) i MRPiT-01 (od 2021)</t>
  </si>
  <si>
    <t>luty 2021</t>
  </si>
  <si>
    <t xml:space="preserve">Zestawienie porównawcze stopy bezrobocia według województw
 w styczniu i lutym 2021 roku </t>
  </si>
  <si>
    <t>Zestawienie porównawcze stopy bezrobocia w województwie dolnośląskim
 w styczniu i lutym 2021 r.</t>
  </si>
  <si>
    <t>Napływ bezrobotnych w woj. dolnośląskim według podregionów i powiatów
przypadający na 1 zgłoszone wolne miejsce pracy w lutym 2021 roku</t>
  </si>
  <si>
    <t>Tabela  5a.</t>
  </si>
  <si>
    <t>Zestawienie liczby bezrobotnych objętych subsydiowanymi programami rynku pracy w województwie dolnośląskim w okresie styczeń-luty 2021 roku
z uwzględnieniem wybranych grup znajdujących się w szczególnej sytuacji na rynku pracy.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</si>
</sst>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16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6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9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2" xfId="0" applyNumberFormat="1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0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7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0" fontId="31" fillId="0" borderId="38" xfId="0" applyFont="1" applyFill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0" borderId="53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9" xfId="0" applyNumberFormat="1" applyFont="1" applyFill="1" applyBorder="1" applyAlignment="1">
      <alignment horizontal="center" vertical="center"/>
    </xf>
    <xf numFmtId="165" fontId="31" fillId="0" borderId="54" xfId="0" applyNumberFormat="1" applyFont="1" applyBorder="1" applyAlignment="1">
      <alignment horizontal="center" vertical="center"/>
    </xf>
    <xf numFmtId="165" fontId="31" fillId="0" borderId="7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4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2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0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4" xfId="0" applyNumberFormat="1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27" fillId="0" borderId="73" xfId="0" applyNumberFormat="1" applyFont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0" fontId="31" fillId="5" borderId="58" xfId="0" applyFont="1" applyFill="1" applyBorder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0" xfId="0" applyNumberFormat="1" applyFont="1" applyFill="1" applyBorder="1" applyAlignment="1">
      <alignment horizontal="center" vertical="center" wrapText="1"/>
    </xf>
    <xf numFmtId="165" fontId="27" fillId="0" borderId="71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2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7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5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0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7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170" fontId="27" fillId="6" borderId="59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0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0" xfId="0" applyFont="1" applyFill="1" applyBorder="1"/>
    <xf numFmtId="165" fontId="27" fillId="6" borderId="74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1" xfId="0" applyFont="1" applyFill="1" applyBorder="1"/>
    <xf numFmtId="165" fontId="27" fillId="6" borderId="54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168" fontId="27" fillId="6" borderId="55" xfId="0" applyNumberFormat="1" applyFont="1" applyFill="1" applyBorder="1" applyAlignment="1">
      <alignment horizontal="center" vertical="center"/>
    </xf>
    <xf numFmtId="168" fontId="27" fillId="6" borderId="56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5" fontId="27" fillId="6" borderId="54" xfId="0" applyNumberFormat="1" applyFont="1" applyFill="1" applyBorder="1" applyAlignment="1">
      <alignment horizontal="center" vertical="center"/>
    </xf>
    <xf numFmtId="169" fontId="27" fillId="6" borderId="54" xfId="0" applyNumberFormat="1" applyFont="1" applyFill="1" applyBorder="1" applyAlignment="1">
      <alignment horizontal="center" vertical="center"/>
    </xf>
    <xf numFmtId="165" fontId="27" fillId="6" borderId="70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55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horizontal="center" vertical="center"/>
    </xf>
    <xf numFmtId="0" fontId="27" fillId="6" borderId="56" xfId="0" applyFont="1" applyFill="1" applyBorder="1" applyAlignment="1">
      <alignment horizontal="center" vertical="center"/>
    </xf>
    <xf numFmtId="0" fontId="27" fillId="6" borderId="43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6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6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70" xfId="0" applyFont="1" applyFill="1" applyBorder="1" applyAlignment="1">
      <alignment horizontal="center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9" xfId="0" applyFont="1" applyFill="1" applyBorder="1" applyAlignment="1">
      <alignment horizontal="center" vertical="center"/>
    </xf>
    <xf numFmtId="0" fontId="31" fillId="0" borderId="76" xfId="0" applyFont="1" applyFill="1" applyBorder="1" applyAlignment="1">
      <alignment horizontal="center" vertical="center"/>
    </xf>
    <xf numFmtId="165" fontId="31" fillId="0" borderId="60" xfId="0" applyNumberFormat="1" applyFont="1" applyFill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4" fontId="27" fillId="0" borderId="53" xfId="0" applyNumberFormat="1" applyFont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left" wrapText="1"/>
    </xf>
    <xf numFmtId="0" fontId="31" fillId="0" borderId="66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9" xfId="0" applyFont="1" applyBorder="1" applyAlignment="1">
      <alignment horizontal="left"/>
    </xf>
    <xf numFmtId="0" fontId="31" fillId="0" borderId="58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8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8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3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2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5" borderId="0" xfId="0" applyFont="1" applyFill="1" applyAlignment="1">
      <alignment horizontal="right"/>
    </xf>
    <xf numFmtId="0" fontId="27" fillId="0" borderId="64" xfId="0" applyFont="1" applyBorder="1" applyAlignment="1">
      <alignment horizontal="center" vertical="center" wrapText="1"/>
    </xf>
    <xf numFmtId="0" fontId="27" fillId="0" borderId="7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0" xfId="0" applyNumberFormat="1" applyFont="1" applyBorder="1" applyAlignment="1">
      <alignment horizontal="center"/>
    </xf>
    <xf numFmtId="0" fontId="27" fillId="6" borderId="44" xfId="0" applyFont="1" applyFill="1" applyBorder="1" applyAlignment="1">
      <alignment horizontal="left" vertical="top" wrapText="1"/>
    </xf>
    <xf numFmtId="0" fontId="27" fillId="6" borderId="55" xfId="0" applyFont="1" applyFill="1" applyBorder="1" applyAlignment="1">
      <alignment horizontal="left" vertical="top" wrapText="1"/>
    </xf>
    <xf numFmtId="0" fontId="27" fillId="6" borderId="51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2" xfId="0" applyFont="1" applyFill="1" applyBorder="1" applyAlignment="1">
      <alignment horizontal="left" vertical="top" wrapText="1"/>
    </xf>
    <xf numFmtId="0" fontId="27" fillId="0" borderId="60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5" xfId="0" applyFont="1" applyFill="1" applyBorder="1" applyAlignment="1">
      <alignment horizontal="left" wrapText="1"/>
    </xf>
    <xf numFmtId="0" fontId="31" fillId="5" borderId="58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3" xfId="0" applyFont="1" applyFill="1" applyBorder="1" applyAlignment="1">
      <alignment horizontal="center" vertical="center" textRotation="90"/>
    </xf>
    <xf numFmtId="0" fontId="27" fillId="0" borderId="5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0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F12" sqref="F12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4"/>
      <c r="B1" s="124"/>
      <c r="C1" s="124"/>
      <c r="D1" s="125" t="s">
        <v>183</v>
      </c>
    </row>
    <row r="2" spans="1:4" ht="6" customHeight="1">
      <c r="A2" s="301" t="s">
        <v>220</v>
      </c>
      <c r="B2" s="302"/>
      <c r="C2" s="302"/>
      <c r="D2" s="302"/>
    </row>
    <row r="3" spans="1:4" ht="12.75" customHeight="1">
      <c r="A3" s="302"/>
      <c r="B3" s="302"/>
      <c r="C3" s="302"/>
      <c r="D3" s="302"/>
    </row>
    <row r="4" spans="1:4" ht="13.5" customHeight="1">
      <c r="A4" s="302"/>
      <c r="B4" s="302"/>
      <c r="C4" s="302"/>
      <c r="D4" s="302"/>
    </row>
    <row r="5" spans="1:4" ht="9" customHeight="1" thickBot="1">
      <c r="A5" s="13"/>
      <c r="B5" s="13"/>
      <c r="C5" s="13"/>
      <c r="D5" s="64"/>
    </row>
    <row r="6" spans="1:4" ht="12.75" customHeight="1">
      <c r="A6" s="318" t="s">
        <v>31</v>
      </c>
      <c r="B6" s="304" t="s">
        <v>101</v>
      </c>
      <c r="C6" s="304" t="s">
        <v>105</v>
      </c>
      <c r="D6" s="304" t="s">
        <v>102</v>
      </c>
    </row>
    <row r="7" spans="1:4" ht="48.75" customHeight="1">
      <c r="A7" s="321"/>
      <c r="B7" s="305"/>
      <c r="C7" s="305"/>
      <c r="D7" s="305"/>
    </row>
    <row r="8" spans="1:4" ht="2.25" customHeight="1" thickBot="1">
      <c r="A8" s="321"/>
      <c r="B8" s="415"/>
      <c r="C8" s="314"/>
      <c r="D8" s="415"/>
    </row>
    <row r="9" spans="1:4" ht="17.25" customHeight="1" thickBot="1">
      <c r="A9" s="216" t="s">
        <v>34</v>
      </c>
      <c r="B9" s="217">
        <v>1426</v>
      </c>
      <c r="C9" s="218">
        <v>1095</v>
      </c>
      <c r="D9" s="219">
        <f>B9/C9</f>
        <v>1.302283105022831</v>
      </c>
    </row>
    <row r="10" spans="1:4">
      <c r="A10" s="14" t="s">
        <v>14</v>
      </c>
      <c r="B10" s="65">
        <v>196</v>
      </c>
      <c r="C10" s="126">
        <v>235</v>
      </c>
      <c r="D10" s="127">
        <f t="shared" ref="D10:D43" si="0">B10/C10</f>
        <v>0.83404255319148934</v>
      </c>
    </row>
    <row r="11" spans="1:4">
      <c r="A11" s="15" t="s">
        <v>17</v>
      </c>
      <c r="B11" s="66">
        <v>158</v>
      </c>
      <c r="C11" s="128">
        <v>101</v>
      </c>
      <c r="D11" s="129">
        <f t="shared" si="0"/>
        <v>1.5643564356435644</v>
      </c>
    </row>
    <row r="12" spans="1:4">
      <c r="A12" s="16" t="s">
        <v>2</v>
      </c>
      <c r="B12" s="66">
        <v>145</v>
      </c>
      <c r="C12" s="128">
        <v>256</v>
      </c>
      <c r="D12" s="130">
        <f t="shared" si="0"/>
        <v>0.56640625</v>
      </c>
    </row>
    <row r="13" spans="1:4">
      <c r="A13" s="16" t="s">
        <v>197</v>
      </c>
      <c r="B13" s="66">
        <v>130</v>
      </c>
      <c r="C13" s="126">
        <v>85</v>
      </c>
      <c r="D13" s="129">
        <f t="shared" si="0"/>
        <v>1.5294117647058822</v>
      </c>
    </row>
    <row r="14" spans="1:4">
      <c r="A14" s="15" t="s">
        <v>18</v>
      </c>
      <c r="B14" s="66">
        <v>163</v>
      </c>
      <c r="C14" s="128">
        <v>34</v>
      </c>
      <c r="D14" s="130">
        <f t="shared" si="0"/>
        <v>4.7941176470588234</v>
      </c>
    </row>
    <row r="15" spans="1:4">
      <c r="A15" s="15" t="s">
        <v>21</v>
      </c>
      <c r="B15" s="66">
        <v>173</v>
      </c>
      <c r="C15" s="128">
        <v>119</v>
      </c>
      <c r="D15" s="129">
        <f t="shared" si="0"/>
        <v>1.453781512605042</v>
      </c>
    </row>
    <row r="16" spans="1:4">
      <c r="A16" s="15" t="s">
        <v>22</v>
      </c>
      <c r="B16" s="66">
        <v>149</v>
      </c>
      <c r="C16" s="128">
        <v>57</v>
      </c>
      <c r="D16" s="130">
        <f t="shared" si="0"/>
        <v>2.6140350877192984</v>
      </c>
    </row>
    <row r="17" spans="1:10">
      <c r="A17" s="15" t="s">
        <v>13</v>
      </c>
      <c r="B17" s="66">
        <v>135</v>
      </c>
      <c r="C17" s="128">
        <v>81</v>
      </c>
      <c r="D17" s="129">
        <f t="shared" si="0"/>
        <v>1.6666666666666667</v>
      </c>
    </row>
    <row r="18" spans="1:10" ht="13.8" thickBot="1">
      <c r="A18" s="17" t="s">
        <v>27</v>
      </c>
      <c r="B18" s="67">
        <v>177</v>
      </c>
      <c r="C18" s="126">
        <v>127</v>
      </c>
      <c r="D18" s="131">
        <f t="shared" si="0"/>
        <v>1.3937007874015748</v>
      </c>
    </row>
    <row r="19" spans="1:10" ht="13.8" thickBot="1">
      <c r="A19" s="220" t="s">
        <v>35</v>
      </c>
      <c r="B19" s="221">
        <v>1292</v>
      </c>
      <c r="C19" s="222">
        <v>1432</v>
      </c>
      <c r="D19" s="219">
        <f t="shared" si="0"/>
        <v>0.9022346368715084</v>
      </c>
      <c r="J19" t="s">
        <v>37</v>
      </c>
    </row>
    <row r="20" spans="1:10">
      <c r="A20" s="20" t="s">
        <v>1</v>
      </c>
      <c r="B20" s="65">
        <v>228</v>
      </c>
      <c r="C20" s="126">
        <v>144</v>
      </c>
      <c r="D20" s="127">
        <f t="shared" si="0"/>
        <v>1.5833333333333333</v>
      </c>
    </row>
    <row r="21" spans="1:10">
      <c r="A21" s="15" t="s">
        <v>16</v>
      </c>
      <c r="B21" s="66">
        <v>143</v>
      </c>
      <c r="C21" s="128">
        <v>76</v>
      </c>
      <c r="D21" s="129">
        <f t="shared" si="0"/>
        <v>1.881578947368421</v>
      </c>
    </row>
    <row r="22" spans="1:10">
      <c r="A22" s="16" t="s">
        <v>3</v>
      </c>
      <c r="B22" s="66">
        <v>314</v>
      </c>
      <c r="C22" s="128">
        <v>485</v>
      </c>
      <c r="D22" s="129">
        <f t="shared" si="0"/>
        <v>0.64742268041237117</v>
      </c>
    </row>
    <row r="23" spans="1:10">
      <c r="A23" s="18" t="s">
        <v>20</v>
      </c>
      <c r="B23" s="67">
        <v>188</v>
      </c>
      <c r="C23" s="126">
        <v>201</v>
      </c>
      <c r="D23" s="130">
        <f t="shared" si="0"/>
        <v>0.93532338308457708</v>
      </c>
    </row>
    <row r="24" spans="1:10">
      <c r="A24" s="15" t="s">
        <v>4</v>
      </c>
      <c r="B24" s="66">
        <v>262</v>
      </c>
      <c r="C24" s="128">
        <v>312</v>
      </c>
      <c r="D24" s="129">
        <f t="shared" si="0"/>
        <v>0.83974358974358976</v>
      </c>
    </row>
    <row r="25" spans="1:10" ht="13.8" thickBot="1">
      <c r="A25" s="19" t="s">
        <v>7</v>
      </c>
      <c r="B25" s="68">
        <v>157</v>
      </c>
      <c r="C25" s="132">
        <v>214</v>
      </c>
      <c r="D25" s="131">
        <f t="shared" si="0"/>
        <v>0.73364485981308414</v>
      </c>
    </row>
    <row r="26" spans="1:10" ht="13.8" thickBot="1">
      <c r="A26" s="223" t="s">
        <v>36</v>
      </c>
      <c r="B26" s="221">
        <v>2007</v>
      </c>
      <c r="C26" s="221">
        <v>1772</v>
      </c>
      <c r="D26" s="219">
        <f t="shared" si="0"/>
        <v>1.1326185101580135</v>
      </c>
    </row>
    <row r="27" spans="1:10">
      <c r="A27" s="15" t="s">
        <v>15</v>
      </c>
      <c r="B27" s="66">
        <v>242</v>
      </c>
      <c r="C27" s="128">
        <v>272</v>
      </c>
      <c r="D27" s="127">
        <f t="shared" si="0"/>
        <v>0.88970588235294112</v>
      </c>
    </row>
    <row r="28" spans="1:10">
      <c r="A28" s="14" t="s">
        <v>19</v>
      </c>
      <c r="B28" s="65">
        <v>538</v>
      </c>
      <c r="C28" s="126">
        <v>319</v>
      </c>
      <c r="D28" s="129">
        <f t="shared" si="0"/>
        <v>1.6865203761755485</v>
      </c>
    </row>
    <row r="29" spans="1:10">
      <c r="A29" s="17" t="s">
        <v>25</v>
      </c>
      <c r="B29" s="67">
        <v>496</v>
      </c>
      <c r="C29" s="132">
        <v>641</v>
      </c>
      <c r="D29" s="129">
        <f t="shared" si="0"/>
        <v>0.77379095163806555</v>
      </c>
    </row>
    <row r="30" spans="1:10">
      <c r="A30" s="137" t="s">
        <v>103</v>
      </c>
      <c r="B30" s="66">
        <v>193</v>
      </c>
      <c r="C30" s="128">
        <v>82</v>
      </c>
      <c r="D30" s="130">
        <f t="shared" si="0"/>
        <v>2.3536585365853657</v>
      </c>
    </row>
    <row r="31" spans="1:10">
      <c r="A31" s="20" t="s">
        <v>104</v>
      </c>
      <c r="B31" s="65">
        <v>270</v>
      </c>
      <c r="C31" s="126">
        <v>339</v>
      </c>
      <c r="D31" s="129">
        <f t="shared" si="0"/>
        <v>0.79646017699115046</v>
      </c>
    </row>
    <row r="32" spans="1:10" ht="13.8" thickBot="1">
      <c r="A32" s="15" t="s">
        <v>26</v>
      </c>
      <c r="B32" s="66">
        <v>268</v>
      </c>
      <c r="C32" s="128">
        <v>119</v>
      </c>
      <c r="D32" s="131">
        <f t="shared" si="0"/>
        <v>2.2521008403361344</v>
      </c>
    </row>
    <row r="33" spans="1:5" ht="13.8" thickBot="1">
      <c r="A33" s="220" t="s">
        <v>32</v>
      </c>
      <c r="B33" s="221">
        <v>1471</v>
      </c>
      <c r="C33" s="222">
        <v>3104</v>
      </c>
      <c r="D33" s="219">
        <f t="shared" si="0"/>
        <v>0.47390463917525771</v>
      </c>
    </row>
    <row r="34" spans="1:5">
      <c r="A34" s="14" t="s">
        <v>5</v>
      </c>
      <c r="B34" s="65">
        <v>114</v>
      </c>
      <c r="C34" s="126">
        <v>129</v>
      </c>
      <c r="D34" s="127">
        <f t="shared" si="0"/>
        <v>0.88372093023255816</v>
      </c>
    </row>
    <row r="35" spans="1:5">
      <c r="A35" s="15" t="s">
        <v>23</v>
      </c>
      <c r="B35" s="66">
        <v>245</v>
      </c>
      <c r="C35" s="128">
        <v>329</v>
      </c>
      <c r="D35" s="129">
        <f t="shared" si="0"/>
        <v>0.74468085106382975</v>
      </c>
    </row>
    <row r="36" spans="1:5">
      <c r="A36" s="14" t="s">
        <v>6</v>
      </c>
      <c r="B36" s="65">
        <v>227</v>
      </c>
      <c r="C36" s="126">
        <v>847</v>
      </c>
      <c r="D36" s="129">
        <f t="shared" si="0"/>
        <v>0.2680047225501771</v>
      </c>
    </row>
    <row r="37" spans="1:5">
      <c r="A37" s="15" t="s">
        <v>24</v>
      </c>
      <c r="B37" s="66">
        <v>152</v>
      </c>
      <c r="C37" s="128">
        <v>101</v>
      </c>
      <c r="D37" s="130">
        <f t="shared" si="0"/>
        <v>1.504950495049505</v>
      </c>
    </row>
    <row r="38" spans="1:5">
      <c r="A38" s="16" t="s">
        <v>8</v>
      </c>
      <c r="B38" s="66">
        <v>144</v>
      </c>
      <c r="C38" s="128">
        <v>130</v>
      </c>
      <c r="D38" s="129">
        <f t="shared" si="0"/>
        <v>1.1076923076923078</v>
      </c>
    </row>
    <row r="39" spans="1:5">
      <c r="A39" s="15" t="s">
        <v>9</v>
      </c>
      <c r="B39" s="66">
        <v>213</v>
      </c>
      <c r="C39" s="128">
        <v>182</v>
      </c>
      <c r="D39" s="130">
        <f t="shared" si="0"/>
        <v>1.1703296703296704</v>
      </c>
    </row>
    <row r="40" spans="1:5">
      <c r="A40" s="15" t="s">
        <v>10</v>
      </c>
      <c r="B40" s="66">
        <v>159</v>
      </c>
      <c r="C40" s="128">
        <v>71</v>
      </c>
      <c r="D40" s="129">
        <f t="shared" si="0"/>
        <v>2.23943661971831</v>
      </c>
    </row>
    <row r="41" spans="1:5" ht="13.8" thickBot="1">
      <c r="A41" s="20" t="s">
        <v>12</v>
      </c>
      <c r="B41" s="65">
        <v>217</v>
      </c>
      <c r="C41" s="126">
        <v>1315</v>
      </c>
      <c r="D41" s="131">
        <f t="shared" si="0"/>
        <v>0.16501901140684411</v>
      </c>
    </row>
    <row r="42" spans="1:5" ht="13.8" thickBot="1">
      <c r="A42" s="220" t="s">
        <v>33</v>
      </c>
      <c r="B42" s="221">
        <v>1059</v>
      </c>
      <c r="C42" s="222">
        <v>2084</v>
      </c>
      <c r="D42" s="219">
        <f t="shared" si="0"/>
        <v>0.50815738963531665</v>
      </c>
    </row>
    <row r="43" spans="1:5" ht="13.8" thickBot="1">
      <c r="A43" s="138" t="s">
        <v>11</v>
      </c>
      <c r="B43" s="133">
        <v>1059</v>
      </c>
      <c r="C43" s="69">
        <v>2084</v>
      </c>
      <c r="D43" s="134">
        <f t="shared" si="0"/>
        <v>0.50815738963531665</v>
      </c>
    </row>
    <row r="44" spans="1:5" ht="29.25" customHeight="1" thickBot="1">
      <c r="A44" s="224" t="s">
        <v>100</v>
      </c>
      <c r="B44" s="225">
        <v>7255</v>
      </c>
      <c r="C44" s="225">
        <v>9487</v>
      </c>
      <c r="D44" s="219">
        <f>B44/C44</f>
        <v>0.76473068409402345</v>
      </c>
    </row>
    <row r="45" spans="1:5" ht="15" customHeight="1">
      <c r="A45" s="21" t="s">
        <v>216</v>
      </c>
      <c r="B45" s="13"/>
      <c r="C45" s="40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19" zoomScaleNormal="100" workbookViewId="0">
      <selection activeCell="A47" sqref="A47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00" t="s">
        <v>164</v>
      </c>
      <c r="B1" s="300"/>
      <c r="C1" s="300"/>
      <c r="D1" s="300"/>
      <c r="E1" s="300"/>
      <c r="F1" s="300"/>
      <c r="G1" s="300"/>
      <c r="H1" s="300"/>
      <c r="I1" s="300"/>
    </row>
    <row r="2" spans="1:14" ht="18" customHeight="1">
      <c r="A2" s="301" t="s">
        <v>199</v>
      </c>
      <c r="B2" s="302"/>
      <c r="C2" s="302"/>
      <c r="D2" s="302"/>
      <c r="E2" s="302"/>
      <c r="F2" s="302"/>
      <c r="G2" s="302"/>
      <c r="H2" s="302"/>
      <c r="I2" s="302"/>
    </row>
    <row r="3" spans="1:14" ht="16.5" customHeight="1">
      <c r="A3" s="302"/>
      <c r="B3" s="302"/>
      <c r="C3" s="302"/>
      <c r="D3" s="302"/>
      <c r="E3" s="302"/>
      <c r="F3" s="302"/>
      <c r="G3" s="302"/>
      <c r="H3" s="302"/>
      <c r="I3" s="302"/>
    </row>
    <row r="4" spans="1:14" ht="13.8" thickBot="1">
      <c r="A4" s="303"/>
      <c r="B4" s="303"/>
      <c r="C4" s="303"/>
      <c r="D4" s="303"/>
      <c r="E4" s="303"/>
      <c r="F4" s="303"/>
      <c r="G4" s="303"/>
      <c r="H4" s="303"/>
      <c r="I4" s="303"/>
      <c r="N4" t="s">
        <v>37</v>
      </c>
    </row>
    <row r="5" spans="1:14" ht="13.8" thickBot="1">
      <c r="A5" s="304" t="s">
        <v>31</v>
      </c>
      <c r="B5" s="307">
        <v>2020</v>
      </c>
      <c r="C5" s="307"/>
      <c r="D5" s="307"/>
      <c r="E5" s="308"/>
      <c r="F5" s="307">
        <v>2021</v>
      </c>
      <c r="G5" s="307"/>
      <c r="H5" s="307"/>
      <c r="I5" s="308"/>
    </row>
    <row r="6" spans="1:14" ht="15.6" customHeight="1">
      <c r="A6" s="305"/>
      <c r="B6" s="309" t="s">
        <v>29</v>
      </c>
      <c r="C6" s="310"/>
      <c r="D6" s="22" t="s">
        <v>170</v>
      </c>
      <c r="E6" s="23" t="s">
        <v>28</v>
      </c>
      <c r="F6" s="309" t="s">
        <v>29</v>
      </c>
      <c r="G6" s="310"/>
      <c r="H6" s="22" t="s">
        <v>170</v>
      </c>
      <c r="I6" s="23" t="s">
        <v>28</v>
      </c>
    </row>
    <row r="7" spans="1:14">
      <c r="A7" s="305"/>
      <c r="B7" s="311"/>
      <c r="C7" s="312"/>
      <c r="D7" s="24" t="s">
        <v>171</v>
      </c>
      <c r="E7" s="23" t="s">
        <v>201</v>
      </c>
      <c r="F7" s="311"/>
      <c r="G7" s="312"/>
      <c r="H7" s="24" t="s">
        <v>171</v>
      </c>
      <c r="I7" s="23" t="s">
        <v>201</v>
      </c>
    </row>
    <row r="8" spans="1:14" ht="9" customHeight="1" thickBot="1">
      <c r="A8" s="305"/>
      <c r="B8" s="311"/>
      <c r="C8" s="312"/>
      <c r="D8" s="24" t="s">
        <v>0</v>
      </c>
      <c r="E8" s="23" t="s">
        <v>191</v>
      </c>
      <c r="F8" s="313"/>
      <c r="G8" s="314"/>
      <c r="H8" s="24" t="s">
        <v>0</v>
      </c>
      <c r="I8" s="23" t="s">
        <v>192</v>
      </c>
    </row>
    <row r="9" spans="1:14" ht="34.799999999999997" thickBot="1">
      <c r="A9" s="306"/>
      <c r="B9" s="25">
        <v>43861</v>
      </c>
      <c r="C9" s="26">
        <v>43890</v>
      </c>
      <c r="D9" s="24" t="s">
        <v>200</v>
      </c>
      <c r="E9" s="23" t="s">
        <v>202</v>
      </c>
      <c r="F9" s="25">
        <v>44227</v>
      </c>
      <c r="G9" s="26">
        <v>44255</v>
      </c>
      <c r="H9" s="24" t="s">
        <v>203</v>
      </c>
      <c r="I9" s="23" t="s">
        <v>204</v>
      </c>
    </row>
    <row r="10" spans="1:14" ht="13.8" thickBot="1">
      <c r="A10" s="216" t="s">
        <v>34</v>
      </c>
      <c r="B10" s="266">
        <v>13132</v>
      </c>
      <c r="C10" s="266">
        <v>13133</v>
      </c>
      <c r="D10" s="267">
        <f>C10-B10</f>
        <v>1</v>
      </c>
      <c r="E10" s="268">
        <v>0</v>
      </c>
      <c r="F10" s="224">
        <v>15542</v>
      </c>
      <c r="G10" s="266">
        <v>15689</v>
      </c>
      <c r="H10" s="217">
        <f>G10-F10</f>
        <v>147</v>
      </c>
      <c r="I10" s="269">
        <f t="shared" ref="I10:I32" si="0">G10/F10*100</f>
        <v>100.94582421824734</v>
      </c>
    </row>
    <row r="11" spans="1:14">
      <c r="A11" s="14" t="s">
        <v>14</v>
      </c>
      <c r="B11" s="74">
        <v>1392</v>
      </c>
      <c r="C11" s="74">
        <v>1402</v>
      </c>
      <c r="D11" s="75">
        <f>C11-B11</f>
        <v>10</v>
      </c>
      <c r="E11" s="76">
        <f t="shared" ref="E11:E45" si="1">C11/B11*100</f>
        <v>100.7183908045977</v>
      </c>
      <c r="F11" s="77">
        <v>1991</v>
      </c>
      <c r="G11" s="74">
        <v>2024</v>
      </c>
      <c r="H11" s="65">
        <f>G11-F11</f>
        <v>33</v>
      </c>
      <c r="I11" s="76">
        <f t="shared" si="0"/>
        <v>101.65745856353593</v>
      </c>
    </row>
    <row r="12" spans="1:14">
      <c r="A12" s="15" t="s">
        <v>17</v>
      </c>
      <c r="B12" s="78">
        <v>1833</v>
      </c>
      <c r="C12" s="78">
        <v>1808</v>
      </c>
      <c r="D12" s="66">
        <f>C12-B12</f>
        <v>-25</v>
      </c>
      <c r="E12" s="79">
        <f t="shared" si="1"/>
        <v>98.636115657392253</v>
      </c>
      <c r="F12" s="80">
        <v>1984</v>
      </c>
      <c r="G12" s="78">
        <v>2011</v>
      </c>
      <c r="H12" s="66">
        <f>G12-F12</f>
        <v>27</v>
      </c>
      <c r="I12" s="79">
        <f t="shared" si="0"/>
        <v>101.36088709677421</v>
      </c>
    </row>
    <row r="13" spans="1:14">
      <c r="A13" s="16" t="s">
        <v>2</v>
      </c>
      <c r="B13" s="78">
        <v>1157</v>
      </c>
      <c r="C13" s="78">
        <v>1219</v>
      </c>
      <c r="D13" s="66">
        <f t="shared" ref="D13:D19" si="2">C13-B13</f>
        <v>62</v>
      </c>
      <c r="E13" s="79">
        <f t="shared" si="1"/>
        <v>105.35868625756267</v>
      </c>
      <c r="F13" s="80">
        <v>1609</v>
      </c>
      <c r="G13" s="78">
        <v>1639</v>
      </c>
      <c r="H13" s="66">
        <f t="shared" ref="H13:H19" si="3">G13-F13</f>
        <v>30</v>
      </c>
      <c r="I13" s="79">
        <f t="shared" si="0"/>
        <v>101.86451211932877</v>
      </c>
    </row>
    <row r="14" spans="1:14">
      <c r="A14" s="16" t="s">
        <v>197</v>
      </c>
      <c r="B14" s="74">
        <v>1637</v>
      </c>
      <c r="C14" s="74">
        <v>1691</v>
      </c>
      <c r="D14" s="66">
        <f t="shared" si="2"/>
        <v>54</v>
      </c>
      <c r="E14" s="76">
        <f t="shared" si="1"/>
        <v>103.29871716554673</v>
      </c>
      <c r="F14" s="77">
        <v>2025</v>
      </c>
      <c r="G14" s="74">
        <v>2058</v>
      </c>
      <c r="H14" s="65">
        <f t="shared" si="3"/>
        <v>33</v>
      </c>
      <c r="I14" s="76">
        <f t="shared" si="0"/>
        <v>101.62962962962962</v>
      </c>
    </row>
    <row r="15" spans="1:14">
      <c r="A15" s="15" t="s">
        <v>18</v>
      </c>
      <c r="B15" s="78">
        <v>897</v>
      </c>
      <c r="C15" s="78">
        <v>910</v>
      </c>
      <c r="D15" s="66">
        <f t="shared" si="2"/>
        <v>13</v>
      </c>
      <c r="E15" s="79">
        <f t="shared" si="1"/>
        <v>101.44927536231884</v>
      </c>
      <c r="F15" s="80">
        <v>1118</v>
      </c>
      <c r="G15" s="78">
        <v>1164</v>
      </c>
      <c r="H15" s="66">
        <f t="shared" si="3"/>
        <v>46</v>
      </c>
      <c r="I15" s="79">
        <f t="shared" si="0"/>
        <v>104.11449016100178</v>
      </c>
    </row>
    <row r="16" spans="1:14">
      <c r="A16" s="15" t="s">
        <v>21</v>
      </c>
      <c r="B16" s="78">
        <v>1216</v>
      </c>
      <c r="C16" s="78">
        <v>1220</v>
      </c>
      <c r="D16" s="66">
        <f t="shared" si="2"/>
        <v>4</v>
      </c>
      <c r="E16" s="79">
        <f t="shared" si="1"/>
        <v>100.32894736842107</v>
      </c>
      <c r="F16" s="80">
        <v>1479</v>
      </c>
      <c r="G16" s="78">
        <v>1535</v>
      </c>
      <c r="H16" s="66">
        <f t="shared" si="3"/>
        <v>56</v>
      </c>
      <c r="I16" s="79">
        <f t="shared" si="0"/>
        <v>103.78634212305613</v>
      </c>
    </row>
    <row r="17" spans="1:17">
      <c r="A17" s="15" t="s">
        <v>22</v>
      </c>
      <c r="B17" s="78">
        <v>1540</v>
      </c>
      <c r="C17" s="78">
        <v>1498</v>
      </c>
      <c r="D17" s="66">
        <f t="shared" si="2"/>
        <v>-42</v>
      </c>
      <c r="E17" s="79">
        <f t="shared" si="1"/>
        <v>97.27272727272728</v>
      </c>
      <c r="F17" s="80">
        <v>1598</v>
      </c>
      <c r="G17" s="78">
        <v>1552</v>
      </c>
      <c r="H17" s="66">
        <f t="shared" si="3"/>
        <v>-46</v>
      </c>
      <c r="I17" s="79">
        <f t="shared" si="0"/>
        <v>97.121401752190238</v>
      </c>
    </row>
    <row r="18" spans="1:17">
      <c r="A18" s="15" t="s">
        <v>13</v>
      </c>
      <c r="B18" s="78">
        <v>1522</v>
      </c>
      <c r="C18" s="78">
        <v>1545</v>
      </c>
      <c r="D18" s="66">
        <f t="shared" si="2"/>
        <v>23</v>
      </c>
      <c r="E18" s="79">
        <f t="shared" si="1"/>
        <v>101.51116951379764</v>
      </c>
      <c r="F18" s="80">
        <v>1737</v>
      </c>
      <c r="G18" s="78">
        <v>1762</v>
      </c>
      <c r="H18" s="66">
        <f t="shared" si="3"/>
        <v>25</v>
      </c>
      <c r="I18" s="79">
        <f t="shared" si="0"/>
        <v>101.43926309729419</v>
      </c>
      <c r="Q18" t="s">
        <v>160</v>
      </c>
    </row>
    <row r="19" spans="1:17" ht="13.8" thickBot="1">
      <c r="A19" s="17" t="s">
        <v>27</v>
      </c>
      <c r="B19" s="74">
        <v>1938</v>
      </c>
      <c r="C19" s="74">
        <v>1840</v>
      </c>
      <c r="D19" s="66">
        <f t="shared" si="2"/>
        <v>-98</v>
      </c>
      <c r="E19" s="76">
        <f t="shared" si="1"/>
        <v>94.943240454076374</v>
      </c>
      <c r="F19" s="77">
        <v>2001</v>
      </c>
      <c r="G19" s="74">
        <v>1944</v>
      </c>
      <c r="H19" s="65">
        <f t="shared" si="3"/>
        <v>-57</v>
      </c>
      <c r="I19" s="76">
        <f t="shared" si="0"/>
        <v>97.151424287856074</v>
      </c>
    </row>
    <row r="20" spans="1:17" ht="13.8" thickBot="1">
      <c r="A20" s="254" t="s">
        <v>35</v>
      </c>
      <c r="B20" s="270">
        <v>11024</v>
      </c>
      <c r="C20" s="270">
        <v>10887</v>
      </c>
      <c r="D20" s="217">
        <f>C20-B20</f>
        <v>-137</v>
      </c>
      <c r="E20" s="271">
        <f t="shared" si="1"/>
        <v>98.757256894049348</v>
      </c>
      <c r="F20" s="272">
        <v>12556</v>
      </c>
      <c r="G20" s="270">
        <v>12595</v>
      </c>
      <c r="H20" s="221">
        <f>G20-F20</f>
        <v>39</v>
      </c>
      <c r="I20" s="273">
        <f t="shared" si="0"/>
        <v>100.31060847403633</v>
      </c>
    </row>
    <row r="21" spans="1:17">
      <c r="A21" s="14" t="s">
        <v>1</v>
      </c>
      <c r="B21" s="74">
        <v>2111</v>
      </c>
      <c r="C21" s="74">
        <v>2091</v>
      </c>
      <c r="D21" s="65">
        <f>C21-B21</f>
        <v>-20</v>
      </c>
      <c r="E21" s="76">
        <f t="shared" si="1"/>
        <v>99.052581714827099</v>
      </c>
      <c r="F21" s="77">
        <v>2301</v>
      </c>
      <c r="G21" s="74">
        <v>2313</v>
      </c>
      <c r="H21" s="65">
        <f>G21-F21</f>
        <v>12</v>
      </c>
      <c r="I21" s="76">
        <f t="shared" si="0"/>
        <v>100.52151238591918</v>
      </c>
    </row>
    <row r="22" spans="1:17">
      <c r="A22" s="15" t="s">
        <v>16</v>
      </c>
      <c r="B22" s="78">
        <v>1653</v>
      </c>
      <c r="C22" s="78">
        <v>1656</v>
      </c>
      <c r="D22" s="66">
        <f>C22-B22</f>
        <v>3</v>
      </c>
      <c r="E22" s="79">
        <f t="shared" si="1"/>
        <v>100.18148820326678</v>
      </c>
      <c r="F22" s="80">
        <v>1771</v>
      </c>
      <c r="G22" s="78">
        <v>1779</v>
      </c>
      <c r="H22" s="66">
        <f>G22-F22</f>
        <v>8</v>
      </c>
      <c r="I22" s="79">
        <f t="shared" si="0"/>
        <v>100.45172219085264</v>
      </c>
    </row>
    <row r="23" spans="1:17">
      <c r="A23" s="16" t="s">
        <v>3</v>
      </c>
      <c r="B23" s="78">
        <v>2115</v>
      </c>
      <c r="C23" s="78">
        <v>2066</v>
      </c>
      <c r="D23" s="66">
        <f t="shared" ref="D23:D26" si="4">C23-B23</f>
        <v>-49</v>
      </c>
      <c r="E23" s="79">
        <f t="shared" si="1"/>
        <v>97.68321513002364</v>
      </c>
      <c r="F23" s="80">
        <v>2708</v>
      </c>
      <c r="G23" s="78">
        <v>2764</v>
      </c>
      <c r="H23" s="66">
        <f t="shared" ref="H23:H26" si="5">G23-F23</f>
        <v>56</v>
      </c>
      <c r="I23" s="79">
        <f t="shared" si="0"/>
        <v>102.06794682422451</v>
      </c>
    </row>
    <row r="24" spans="1:17">
      <c r="A24" s="18" t="s">
        <v>20</v>
      </c>
      <c r="B24" s="74">
        <v>1799</v>
      </c>
      <c r="C24" s="74">
        <v>1701</v>
      </c>
      <c r="D24" s="66">
        <f t="shared" si="4"/>
        <v>-98</v>
      </c>
      <c r="E24" s="76">
        <f t="shared" si="1"/>
        <v>94.552529182879368</v>
      </c>
      <c r="F24" s="77">
        <v>2022</v>
      </c>
      <c r="G24" s="74">
        <v>1988</v>
      </c>
      <c r="H24" s="65">
        <f t="shared" si="5"/>
        <v>-34</v>
      </c>
      <c r="I24" s="76">
        <f t="shared" si="0"/>
        <v>98.318496538081106</v>
      </c>
    </row>
    <row r="25" spans="1:17">
      <c r="A25" s="15" t="s">
        <v>4</v>
      </c>
      <c r="B25" s="78">
        <v>1595</v>
      </c>
      <c r="C25" s="78">
        <v>1630</v>
      </c>
      <c r="D25" s="66">
        <f t="shared" si="4"/>
        <v>35</v>
      </c>
      <c r="E25" s="79">
        <f t="shared" si="1"/>
        <v>102.19435736677116</v>
      </c>
      <c r="F25" s="80">
        <v>1844</v>
      </c>
      <c r="G25" s="78">
        <v>1865</v>
      </c>
      <c r="H25" s="66">
        <f t="shared" si="5"/>
        <v>21</v>
      </c>
      <c r="I25" s="79">
        <f t="shared" si="0"/>
        <v>101.13882863340564</v>
      </c>
    </row>
    <row r="26" spans="1:17" ht="13.8" thickBot="1">
      <c r="A26" s="19" t="s">
        <v>7</v>
      </c>
      <c r="B26" s="81">
        <v>1751</v>
      </c>
      <c r="C26" s="81">
        <v>1743</v>
      </c>
      <c r="D26" s="68">
        <f t="shared" si="4"/>
        <v>-8</v>
      </c>
      <c r="E26" s="82">
        <f t="shared" si="1"/>
        <v>99.543118218161055</v>
      </c>
      <c r="F26" s="83">
        <v>1910</v>
      </c>
      <c r="G26" s="81">
        <v>1886</v>
      </c>
      <c r="H26" s="68">
        <f t="shared" si="5"/>
        <v>-24</v>
      </c>
      <c r="I26" s="82">
        <f t="shared" si="0"/>
        <v>98.7434554973822</v>
      </c>
    </row>
    <row r="27" spans="1:17" ht="13.8" thickBot="1">
      <c r="A27" s="223" t="s">
        <v>36</v>
      </c>
      <c r="B27" s="274">
        <v>17058</v>
      </c>
      <c r="C27" s="274">
        <v>17043</v>
      </c>
      <c r="D27" s="221">
        <f>C27-B27</f>
        <v>-15</v>
      </c>
      <c r="E27" s="271">
        <f t="shared" si="1"/>
        <v>99.912064720365805</v>
      </c>
      <c r="F27" s="272">
        <v>19537</v>
      </c>
      <c r="G27" s="274">
        <v>19767</v>
      </c>
      <c r="H27" s="221">
        <f>G27-F27</f>
        <v>230</v>
      </c>
      <c r="I27" s="273">
        <f t="shared" si="0"/>
        <v>101.17725341659416</v>
      </c>
    </row>
    <row r="28" spans="1:17">
      <c r="A28" s="15" t="s">
        <v>15</v>
      </c>
      <c r="B28" s="78">
        <v>1645</v>
      </c>
      <c r="C28" s="78">
        <v>1707</v>
      </c>
      <c r="D28" s="66">
        <f>C28-B28</f>
        <v>62</v>
      </c>
      <c r="E28" s="79">
        <f t="shared" si="1"/>
        <v>103.76899696048632</v>
      </c>
      <c r="F28" s="80">
        <v>2090</v>
      </c>
      <c r="G28" s="78">
        <v>2086</v>
      </c>
      <c r="H28" s="66">
        <f>G28-F28</f>
        <v>-4</v>
      </c>
      <c r="I28" s="79">
        <f t="shared" si="0"/>
        <v>99.808612440191396</v>
      </c>
    </row>
    <row r="29" spans="1:17">
      <c r="A29" s="15" t="s">
        <v>19</v>
      </c>
      <c r="B29" s="78">
        <v>5643</v>
      </c>
      <c r="C29" s="78">
        <v>5616</v>
      </c>
      <c r="D29" s="66">
        <f>C29-B29</f>
        <v>-27</v>
      </c>
      <c r="E29" s="79">
        <f t="shared" si="1"/>
        <v>99.52153110047847</v>
      </c>
      <c r="F29" s="80">
        <v>6327</v>
      </c>
      <c r="G29" s="78">
        <v>6370</v>
      </c>
      <c r="H29" s="66">
        <f>G29-F29</f>
        <v>43</v>
      </c>
      <c r="I29" s="79">
        <f t="shared" si="0"/>
        <v>100.67962699541646</v>
      </c>
    </row>
    <row r="30" spans="1:17">
      <c r="A30" s="14" t="s">
        <v>25</v>
      </c>
      <c r="B30" s="74">
        <v>3704</v>
      </c>
      <c r="C30" s="74">
        <v>3544</v>
      </c>
      <c r="D30" s="65">
        <f t="shared" ref="D30:D36" si="6">C30-B30</f>
        <v>-160</v>
      </c>
      <c r="E30" s="76">
        <f t="shared" si="1"/>
        <v>95.680345572354213</v>
      </c>
      <c r="F30" s="77">
        <v>4312</v>
      </c>
      <c r="G30" s="74">
        <v>4405</v>
      </c>
      <c r="H30" s="65">
        <f t="shared" ref="H30:H36" si="7">G30-F30</f>
        <v>93</v>
      </c>
      <c r="I30" s="76">
        <f t="shared" si="0"/>
        <v>102.15677179962894</v>
      </c>
    </row>
    <row r="31" spans="1:17">
      <c r="A31" s="16" t="s">
        <v>103</v>
      </c>
      <c r="B31" s="78">
        <v>1632</v>
      </c>
      <c r="C31" s="78">
        <v>1652</v>
      </c>
      <c r="D31" s="66">
        <f t="shared" si="6"/>
        <v>20</v>
      </c>
      <c r="E31" s="79">
        <f t="shared" si="1"/>
        <v>101.22549019607843</v>
      </c>
      <c r="F31" s="80">
        <v>1927</v>
      </c>
      <c r="G31" s="78">
        <v>1952</v>
      </c>
      <c r="H31" s="66">
        <f t="shared" si="7"/>
        <v>25</v>
      </c>
      <c r="I31" s="79">
        <f t="shared" si="0"/>
        <v>101.29735339906591</v>
      </c>
    </row>
    <row r="32" spans="1:17">
      <c r="A32" s="16" t="s">
        <v>104</v>
      </c>
      <c r="B32" s="78">
        <v>2197</v>
      </c>
      <c r="C32" s="78">
        <v>2279</v>
      </c>
      <c r="D32" s="66">
        <f t="shared" si="6"/>
        <v>82</v>
      </c>
      <c r="E32" s="79">
        <f t="shared" si="1"/>
        <v>103.73236231224396</v>
      </c>
      <c r="F32" s="80">
        <v>2561</v>
      </c>
      <c r="G32" s="78">
        <v>2614</v>
      </c>
      <c r="H32" s="66">
        <f t="shared" si="7"/>
        <v>53</v>
      </c>
      <c r="I32" s="79">
        <f t="shared" si="0"/>
        <v>102.06950409996097</v>
      </c>
    </row>
    <row r="33" spans="1:9" ht="13.8" thickBot="1">
      <c r="A33" s="14" t="s">
        <v>26</v>
      </c>
      <c r="B33" s="74">
        <v>2237</v>
      </c>
      <c r="C33" s="74">
        <v>2245</v>
      </c>
      <c r="D33" s="65">
        <f t="shared" si="6"/>
        <v>8</v>
      </c>
      <c r="E33" s="76">
        <f t="shared" si="1"/>
        <v>100.35762181493071</v>
      </c>
      <c r="F33" s="77">
        <v>2320</v>
      </c>
      <c r="G33" s="74">
        <v>2340</v>
      </c>
      <c r="H33" s="65">
        <f t="shared" si="7"/>
        <v>20</v>
      </c>
      <c r="I33" s="76">
        <f t="shared" ref="I33:I45" si="8">G33/F33*100</f>
        <v>100.86206896551724</v>
      </c>
    </row>
    <row r="34" spans="1:9" ht="13.8" thickBot="1">
      <c r="A34" s="254" t="s">
        <v>32</v>
      </c>
      <c r="B34" s="270">
        <v>12074</v>
      </c>
      <c r="C34" s="270">
        <v>11897</v>
      </c>
      <c r="D34" s="221">
        <f t="shared" si="6"/>
        <v>-177</v>
      </c>
      <c r="E34" s="271">
        <f t="shared" si="1"/>
        <v>98.534040086135505</v>
      </c>
      <c r="F34" s="272">
        <v>14238</v>
      </c>
      <c r="G34" s="270">
        <v>14375</v>
      </c>
      <c r="H34" s="221">
        <f t="shared" si="7"/>
        <v>137</v>
      </c>
      <c r="I34" s="273">
        <f t="shared" si="8"/>
        <v>100.9622137940722</v>
      </c>
    </row>
    <row r="35" spans="1:9">
      <c r="A35" s="14" t="s">
        <v>5</v>
      </c>
      <c r="B35" s="74">
        <v>906</v>
      </c>
      <c r="C35" s="74">
        <v>888</v>
      </c>
      <c r="D35" s="65">
        <f t="shared" si="6"/>
        <v>-18</v>
      </c>
      <c r="E35" s="76">
        <f t="shared" si="1"/>
        <v>98.013245033112582</v>
      </c>
      <c r="F35" s="77">
        <v>967</v>
      </c>
      <c r="G35" s="74">
        <v>969</v>
      </c>
      <c r="H35" s="65">
        <f t="shared" si="7"/>
        <v>2</v>
      </c>
      <c r="I35" s="76">
        <f t="shared" si="8"/>
        <v>100.20682523267838</v>
      </c>
    </row>
    <row r="36" spans="1:9">
      <c r="A36" s="15" t="s">
        <v>23</v>
      </c>
      <c r="B36" s="78">
        <v>2140</v>
      </c>
      <c r="C36" s="78">
        <v>2058</v>
      </c>
      <c r="D36" s="66">
        <f t="shared" si="6"/>
        <v>-82</v>
      </c>
      <c r="E36" s="79">
        <f t="shared" si="1"/>
        <v>96.168224299065415</v>
      </c>
      <c r="F36" s="80">
        <v>2681</v>
      </c>
      <c r="G36" s="78">
        <v>2647</v>
      </c>
      <c r="H36" s="66">
        <f t="shared" si="7"/>
        <v>-34</v>
      </c>
      <c r="I36" s="79">
        <f t="shared" si="8"/>
        <v>98.731816486385682</v>
      </c>
    </row>
    <row r="37" spans="1:9">
      <c r="A37" s="14" t="s">
        <v>6</v>
      </c>
      <c r="B37" s="74">
        <v>1685</v>
      </c>
      <c r="C37" s="74">
        <v>1641</v>
      </c>
      <c r="D37" s="65">
        <f>C37-B37</f>
        <v>-44</v>
      </c>
      <c r="E37" s="76">
        <f t="shared" si="1"/>
        <v>97.388724035608305</v>
      </c>
      <c r="F37" s="77">
        <v>1907</v>
      </c>
      <c r="G37" s="74">
        <v>1942</v>
      </c>
      <c r="H37" s="65">
        <f>G37-F37</f>
        <v>35</v>
      </c>
      <c r="I37" s="76">
        <f t="shared" si="8"/>
        <v>101.83534347142107</v>
      </c>
    </row>
    <row r="38" spans="1:9">
      <c r="A38" s="15" t="s">
        <v>24</v>
      </c>
      <c r="B38" s="78">
        <v>1484</v>
      </c>
      <c r="C38" s="78">
        <v>1494</v>
      </c>
      <c r="D38" s="66">
        <f>C38-B38</f>
        <v>10</v>
      </c>
      <c r="E38" s="79">
        <f t="shared" si="1"/>
        <v>100.67385444743935</v>
      </c>
      <c r="F38" s="80">
        <v>1668</v>
      </c>
      <c r="G38" s="78">
        <v>1696</v>
      </c>
      <c r="H38" s="66">
        <f>G38-F38</f>
        <v>28</v>
      </c>
      <c r="I38" s="79">
        <f t="shared" si="8"/>
        <v>101.67865707434052</v>
      </c>
    </row>
    <row r="39" spans="1:9">
      <c r="A39" s="15" t="s">
        <v>8</v>
      </c>
      <c r="B39" s="78">
        <v>1090</v>
      </c>
      <c r="C39" s="78">
        <v>1083</v>
      </c>
      <c r="D39" s="66">
        <f>C39-B39</f>
        <v>-7</v>
      </c>
      <c r="E39" s="79">
        <f t="shared" si="1"/>
        <v>99.357798165137609</v>
      </c>
      <c r="F39" s="80">
        <v>1371</v>
      </c>
      <c r="G39" s="78">
        <v>1388</v>
      </c>
      <c r="H39" s="66">
        <f>G39-F39</f>
        <v>17</v>
      </c>
      <c r="I39" s="79">
        <f t="shared" si="8"/>
        <v>101.2399708242159</v>
      </c>
    </row>
    <row r="40" spans="1:9">
      <c r="A40" s="15" t="s">
        <v>9</v>
      </c>
      <c r="B40" s="78">
        <v>1604</v>
      </c>
      <c r="C40" s="78">
        <v>1557</v>
      </c>
      <c r="D40" s="66">
        <f t="shared" ref="D40:D44" si="9">C40-B40</f>
        <v>-47</v>
      </c>
      <c r="E40" s="79">
        <f t="shared" si="1"/>
        <v>97.069825436408976</v>
      </c>
      <c r="F40" s="80">
        <v>1762</v>
      </c>
      <c r="G40" s="78">
        <v>1788</v>
      </c>
      <c r="H40" s="66">
        <f t="shared" ref="H40:H44" si="10">G40-F40</f>
        <v>26</v>
      </c>
      <c r="I40" s="79">
        <f t="shared" si="8"/>
        <v>101.47559591373438</v>
      </c>
    </row>
    <row r="41" spans="1:9">
      <c r="A41" s="15" t="s">
        <v>10</v>
      </c>
      <c r="B41" s="78">
        <v>1921</v>
      </c>
      <c r="C41" s="78">
        <v>1903</v>
      </c>
      <c r="D41" s="66">
        <f t="shared" si="9"/>
        <v>-18</v>
      </c>
      <c r="E41" s="79">
        <f t="shared" si="1"/>
        <v>99.062988027069238</v>
      </c>
      <c r="F41" s="80">
        <v>2053</v>
      </c>
      <c r="G41" s="78">
        <v>2063</v>
      </c>
      <c r="H41" s="66">
        <f t="shared" si="10"/>
        <v>10</v>
      </c>
      <c r="I41" s="79">
        <f t="shared" si="8"/>
        <v>100.48709206039941</v>
      </c>
    </row>
    <row r="42" spans="1:9" ht="13.8" thickBot="1">
      <c r="A42" s="20" t="s">
        <v>12</v>
      </c>
      <c r="B42" s="74">
        <v>1244</v>
      </c>
      <c r="C42" s="74">
        <v>1273</v>
      </c>
      <c r="D42" s="65">
        <f t="shared" si="9"/>
        <v>29</v>
      </c>
      <c r="E42" s="76">
        <f t="shared" si="1"/>
        <v>102.33118971061093</v>
      </c>
      <c r="F42" s="77">
        <v>1829</v>
      </c>
      <c r="G42" s="74">
        <v>1882</v>
      </c>
      <c r="H42" s="65">
        <f t="shared" si="10"/>
        <v>53</v>
      </c>
      <c r="I42" s="76">
        <f t="shared" si="8"/>
        <v>102.89775833788957</v>
      </c>
    </row>
    <row r="43" spans="1:9" ht="13.8" thickBot="1">
      <c r="A43" s="254" t="s">
        <v>33</v>
      </c>
      <c r="B43" s="270">
        <v>6793</v>
      </c>
      <c r="C43" s="270">
        <v>6890</v>
      </c>
      <c r="D43" s="221">
        <f t="shared" si="9"/>
        <v>97</v>
      </c>
      <c r="E43" s="271">
        <f t="shared" si="1"/>
        <v>101.42794052701309</v>
      </c>
      <c r="F43" s="272">
        <v>9975</v>
      </c>
      <c r="G43" s="270">
        <v>10298</v>
      </c>
      <c r="H43" s="221">
        <f t="shared" si="10"/>
        <v>323</v>
      </c>
      <c r="I43" s="273">
        <f t="shared" si="8"/>
        <v>103.23809523809524</v>
      </c>
    </row>
    <row r="44" spans="1:9" ht="14.25" customHeight="1" thickBot="1">
      <c r="A44" s="20" t="s">
        <v>11</v>
      </c>
      <c r="B44" s="74">
        <v>6793</v>
      </c>
      <c r="C44" s="74">
        <v>6890</v>
      </c>
      <c r="D44" s="65">
        <f t="shared" si="9"/>
        <v>97</v>
      </c>
      <c r="E44" s="76">
        <f t="shared" si="1"/>
        <v>101.42794052701309</v>
      </c>
      <c r="F44" s="77">
        <v>9975</v>
      </c>
      <c r="G44" s="74">
        <v>10298</v>
      </c>
      <c r="H44" s="65">
        <f t="shared" si="10"/>
        <v>323</v>
      </c>
      <c r="I44" s="76">
        <f t="shared" si="8"/>
        <v>103.23809523809524</v>
      </c>
    </row>
    <row r="45" spans="1:9" ht="13.8" thickBot="1">
      <c r="A45" s="224" t="s">
        <v>30</v>
      </c>
      <c r="B45" s="224">
        <v>60081</v>
      </c>
      <c r="C45" s="266">
        <v>59850</v>
      </c>
      <c r="D45" s="217">
        <f>D43+D34+D27+D20+D10</f>
        <v>-231</v>
      </c>
      <c r="E45" s="269">
        <f t="shared" si="1"/>
        <v>99.615519049283463</v>
      </c>
      <c r="F45" s="224">
        <v>71848</v>
      </c>
      <c r="G45" s="266">
        <v>72724</v>
      </c>
      <c r="H45" s="217">
        <f t="shared" ref="H45" si="11">H43+H34+H27+H20+H10</f>
        <v>876</v>
      </c>
      <c r="I45" s="269">
        <f t="shared" si="8"/>
        <v>101.21924061908474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216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4" zoomScaleNormal="100" workbookViewId="0">
      <selection activeCell="A35" sqref="A3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00" t="s">
        <v>163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</row>
    <row r="2" spans="1:13" ht="18" customHeight="1">
      <c r="A2" s="315" t="s">
        <v>205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</row>
    <row r="3" spans="1:13" ht="16.5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04" t="s">
        <v>166</v>
      </c>
      <c r="B5" s="317">
        <v>2020</v>
      </c>
      <c r="C5" s="307"/>
      <c r="D5" s="307"/>
      <c r="E5" s="310"/>
      <c r="F5" s="318">
        <v>2021</v>
      </c>
      <c r="G5" s="309"/>
      <c r="H5" s="307"/>
      <c r="I5" s="308"/>
      <c r="J5" s="319" t="s">
        <v>41</v>
      </c>
      <c r="K5" s="319"/>
      <c r="L5" s="320"/>
    </row>
    <row r="6" spans="1:13" ht="12.75" customHeight="1">
      <c r="A6" s="305"/>
      <c r="B6" s="318" t="s">
        <v>29</v>
      </c>
      <c r="C6" s="310"/>
      <c r="D6" s="277" t="s">
        <v>169</v>
      </c>
      <c r="E6" s="278" t="s">
        <v>28</v>
      </c>
      <c r="F6" s="322" t="s">
        <v>29</v>
      </c>
      <c r="G6" s="323"/>
      <c r="H6" s="275" t="s">
        <v>169</v>
      </c>
      <c r="I6" s="276" t="s">
        <v>28</v>
      </c>
      <c r="J6" s="324" t="s">
        <v>40</v>
      </c>
      <c r="K6" s="325"/>
      <c r="L6" s="326"/>
    </row>
    <row r="7" spans="1:13">
      <c r="A7" s="305"/>
      <c r="B7" s="321"/>
      <c r="C7" s="312"/>
      <c r="D7" s="279" t="s">
        <v>172</v>
      </c>
      <c r="E7" s="278" t="s">
        <v>201</v>
      </c>
      <c r="F7" s="322"/>
      <c r="G7" s="323"/>
      <c r="H7" s="276" t="s">
        <v>172</v>
      </c>
      <c r="I7" s="276" t="s">
        <v>201</v>
      </c>
      <c r="J7" s="327"/>
      <c r="K7" s="328"/>
      <c r="L7" s="329"/>
    </row>
    <row r="8" spans="1:13" ht="18" customHeight="1" thickBot="1">
      <c r="A8" s="305"/>
      <c r="B8" s="321"/>
      <c r="C8" s="312"/>
      <c r="D8" s="279" t="s">
        <v>0</v>
      </c>
      <c r="E8" s="278">
        <v>2020</v>
      </c>
      <c r="F8" s="322"/>
      <c r="G8" s="323"/>
      <c r="H8" s="276" t="s">
        <v>0</v>
      </c>
      <c r="I8" s="276">
        <v>2021</v>
      </c>
      <c r="J8" s="330"/>
      <c r="K8" s="331"/>
      <c r="L8" s="332"/>
    </row>
    <row r="9" spans="1:13" ht="36.6" customHeight="1" thickBot="1">
      <c r="A9" s="305"/>
      <c r="B9" s="286">
        <v>43861</v>
      </c>
      <c r="C9" s="287">
        <v>43890</v>
      </c>
      <c r="D9" s="279" t="s">
        <v>206</v>
      </c>
      <c r="E9" s="288" t="s">
        <v>202</v>
      </c>
      <c r="F9" s="294">
        <v>44227</v>
      </c>
      <c r="G9" s="289">
        <v>44255</v>
      </c>
      <c r="H9" s="276" t="s">
        <v>203</v>
      </c>
      <c r="I9" s="276" t="s">
        <v>207</v>
      </c>
      <c r="J9" s="290" t="s">
        <v>208</v>
      </c>
      <c r="K9" s="291" t="s">
        <v>193</v>
      </c>
      <c r="L9" s="292" t="s">
        <v>209</v>
      </c>
    </row>
    <row r="10" spans="1:13" ht="23.25" customHeight="1" thickBot="1">
      <c r="A10" s="224" t="s">
        <v>39</v>
      </c>
      <c r="B10" s="258">
        <v>60081</v>
      </c>
      <c r="C10" s="259">
        <v>59850</v>
      </c>
      <c r="D10" s="262">
        <f t="shared" ref="D10:D33" si="0">C10-B10</f>
        <v>-231</v>
      </c>
      <c r="E10" s="250">
        <f t="shared" ref="E10:E25" si="1">C10/B10*100</f>
        <v>99.615519049283463</v>
      </c>
      <c r="F10" s="248">
        <v>71848</v>
      </c>
      <c r="G10" s="249">
        <v>72724</v>
      </c>
      <c r="H10" s="260">
        <f t="shared" ref="H10:H25" si="2">G10-F10</f>
        <v>876</v>
      </c>
      <c r="I10" s="263">
        <f t="shared" ref="I10:I25" si="3">G10/F10*100</f>
        <v>101.21924061908474</v>
      </c>
      <c r="J10" s="264">
        <v>100</v>
      </c>
      <c r="K10" s="261">
        <v>100</v>
      </c>
      <c r="L10" s="250">
        <v>100</v>
      </c>
    </row>
    <row r="11" spans="1:13" ht="16.5" customHeight="1">
      <c r="A11" s="27" t="s">
        <v>45</v>
      </c>
      <c r="B11" s="84">
        <v>32644</v>
      </c>
      <c r="C11" s="85">
        <v>32156</v>
      </c>
      <c r="D11" s="280">
        <f t="shared" si="0"/>
        <v>-488</v>
      </c>
      <c r="E11" s="91">
        <f t="shared" si="1"/>
        <v>98.505085161132214</v>
      </c>
      <c r="F11" s="87">
        <v>38208</v>
      </c>
      <c r="G11" s="293">
        <v>38496</v>
      </c>
      <c r="H11" s="86">
        <f t="shared" si="2"/>
        <v>288</v>
      </c>
      <c r="I11" s="88">
        <f t="shared" si="3"/>
        <v>100.75376884422111</v>
      </c>
      <c r="J11" s="89">
        <f>C11/$C$10*100</f>
        <v>53.727652464494568</v>
      </c>
      <c r="K11" s="90">
        <f t="shared" ref="K11:K25" si="4">F11/$F$10*100</f>
        <v>53.178933303641017</v>
      </c>
      <c r="L11" s="91">
        <f>G11/G10*100</f>
        <v>52.934382047192116</v>
      </c>
      <c r="M11" s="2"/>
    </row>
    <row r="12" spans="1:13" ht="16.5" customHeight="1">
      <c r="A12" s="27" t="s">
        <v>106</v>
      </c>
      <c r="B12" s="92">
        <v>27437</v>
      </c>
      <c r="C12" s="93">
        <v>27694</v>
      </c>
      <c r="D12" s="280">
        <f t="shared" si="0"/>
        <v>257</v>
      </c>
      <c r="E12" s="97">
        <f t="shared" si="1"/>
        <v>100.93669132922696</v>
      </c>
      <c r="F12" s="94">
        <v>33640</v>
      </c>
      <c r="G12" s="159">
        <v>34228</v>
      </c>
      <c r="H12" s="107">
        <f t="shared" si="2"/>
        <v>588</v>
      </c>
      <c r="I12" s="88">
        <f t="shared" si="3"/>
        <v>101.74791914387633</v>
      </c>
      <c r="J12" s="95">
        <f t="shared" ref="J12:J25" si="5">C12/$C$10*100</f>
        <v>46.272347535505432</v>
      </c>
      <c r="K12" s="96">
        <f t="shared" si="4"/>
        <v>46.821066696358983</v>
      </c>
      <c r="L12" s="97">
        <f t="shared" ref="L12:L25" si="6">G12/$G$10*100</f>
        <v>47.065617952807877</v>
      </c>
      <c r="M12" s="2"/>
    </row>
    <row r="13" spans="1:13" ht="15.75" customHeight="1">
      <c r="A13" s="27" t="s">
        <v>49</v>
      </c>
      <c r="B13" s="84">
        <v>55163</v>
      </c>
      <c r="C13" s="85">
        <v>55069</v>
      </c>
      <c r="D13" s="280">
        <f t="shared" si="0"/>
        <v>-94</v>
      </c>
      <c r="E13" s="97">
        <f t="shared" si="1"/>
        <v>99.829595924804664</v>
      </c>
      <c r="F13" s="94">
        <v>66056</v>
      </c>
      <c r="G13" s="159">
        <v>66852</v>
      </c>
      <c r="H13" s="107">
        <f t="shared" si="2"/>
        <v>796</v>
      </c>
      <c r="I13" s="88">
        <f t="shared" si="3"/>
        <v>101.20503814944894</v>
      </c>
      <c r="J13" s="95">
        <f t="shared" si="5"/>
        <v>92.011695906432749</v>
      </c>
      <c r="K13" s="96">
        <f t="shared" si="4"/>
        <v>91.938536911257103</v>
      </c>
      <c r="L13" s="97">
        <f t="shared" si="6"/>
        <v>91.925636653649406</v>
      </c>
      <c r="M13" s="2"/>
    </row>
    <row r="14" spans="1:13" ht="15.75" customHeight="1">
      <c r="A14" s="27" t="s">
        <v>167</v>
      </c>
      <c r="B14" s="84">
        <v>2285</v>
      </c>
      <c r="C14" s="85">
        <v>2213</v>
      </c>
      <c r="D14" s="280">
        <f t="shared" si="0"/>
        <v>-72</v>
      </c>
      <c r="E14" s="97">
        <f t="shared" si="1"/>
        <v>96.849015317286657</v>
      </c>
      <c r="F14" s="94">
        <v>3299</v>
      </c>
      <c r="G14" s="159">
        <v>3284</v>
      </c>
      <c r="H14" s="107">
        <f t="shared" si="2"/>
        <v>-15</v>
      </c>
      <c r="I14" s="88">
        <f t="shared" si="3"/>
        <v>99.545316762655347</v>
      </c>
      <c r="J14" s="95">
        <f t="shared" si="5"/>
        <v>3.6975772765246449</v>
      </c>
      <c r="K14" s="96">
        <f t="shared" si="4"/>
        <v>4.591637902238058</v>
      </c>
      <c r="L14" s="97">
        <f t="shared" si="6"/>
        <v>4.5157032066442993</v>
      </c>
      <c r="M14" s="2"/>
    </row>
    <row r="15" spans="1:13" ht="16.5" customHeight="1">
      <c r="A15" s="27" t="s">
        <v>107</v>
      </c>
      <c r="B15" s="84">
        <v>4918</v>
      </c>
      <c r="C15" s="85">
        <v>4781</v>
      </c>
      <c r="D15" s="280">
        <f t="shared" si="0"/>
        <v>-137</v>
      </c>
      <c r="E15" s="97">
        <f t="shared" si="1"/>
        <v>97.214314762098425</v>
      </c>
      <c r="F15" s="94">
        <v>5792</v>
      </c>
      <c r="G15" s="159">
        <v>5872</v>
      </c>
      <c r="H15" s="107">
        <f t="shared" si="2"/>
        <v>80</v>
      </c>
      <c r="I15" s="88">
        <f t="shared" si="3"/>
        <v>101.38121546961325</v>
      </c>
      <c r="J15" s="95">
        <f t="shared" si="5"/>
        <v>7.9883040935672511</v>
      </c>
      <c r="K15" s="96">
        <f t="shared" si="4"/>
        <v>8.0614630887429009</v>
      </c>
      <c r="L15" s="97">
        <f t="shared" si="6"/>
        <v>8.0743633463505855</v>
      </c>
      <c r="M15" s="2"/>
    </row>
    <row r="16" spans="1:13" ht="16.5" customHeight="1">
      <c r="A16" s="28" t="s">
        <v>108</v>
      </c>
      <c r="B16" s="84">
        <v>10652</v>
      </c>
      <c r="C16" s="85">
        <v>10539</v>
      </c>
      <c r="D16" s="280">
        <f t="shared" si="0"/>
        <v>-113</v>
      </c>
      <c r="E16" s="97">
        <f t="shared" si="1"/>
        <v>98.939166353736383</v>
      </c>
      <c r="F16" s="94">
        <v>12640</v>
      </c>
      <c r="G16" s="159">
        <v>12191</v>
      </c>
      <c r="H16" s="107">
        <f t="shared" si="2"/>
        <v>-449</v>
      </c>
      <c r="I16" s="88">
        <f t="shared" si="3"/>
        <v>96.447784810126578</v>
      </c>
      <c r="J16" s="95">
        <f t="shared" si="5"/>
        <v>17.609022556390975</v>
      </c>
      <c r="K16" s="96">
        <f t="shared" si="4"/>
        <v>17.592695690903017</v>
      </c>
      <c r="L16" s="97">
        <f t="shared" si="6"/>
        <v>16.763379352070842</v>
      </c>
      <c r="M16" s="2"/>
    </row>
    <row r="17" spans="1:13" ht="16.5" customHeight="1">
      <c r="A17" s="29" t="s">
        <v>109</v>
      </c>
      <c r="B17" s="84">
        <v>49429</v>
      </c>
      <c r="C17" s="85">
        <v>49311</v>
      </c>
      <c r="D17" s="280">
        <f t="shared" si="0"/>
        <v>-118</v>
      </c>
      <c r="E17" s="97">
        <f t="shared" si="1"/>
        <v>99.761273746181388</v>
      </c>
      <c r="F17" s="94">
        <v>59208</v>
      </c>
      <c r="G17" s="159">
        <v>60533</v>
      </c>
      <c r="H17" s="107">
        <f t="shared" si="2"/>
        <v>1325</v>
      </c>
      <c r="I17" s="88">
        <f t="shared" si="3"/>
        <v>102.23787326037022</v>
      </c>
      <c r="J17" s="95">
        <f t="shared" si="5"/>
        <v>82.390977443609032</v>
      </c>
      <c r="K17" s="96">
        <f t="shared" si="4"/>
        <v>82.407304309096986</v>
      </c>
      <c r="L17" s="97">
        <f t="shared" si="6"/>
        <v>83.236620647929158</v>
      </c>
      <c r="M17" s="2"/>
    </row>
    <row r="18" spans="1:13" ht="15.75" customHeight="1">
      <c r="A18" s="27" t="s">
        <v>110</v>
      </c>
      <c r="B18" s="84">
        <v>23562</v>
      </c>
      <c r="C18" s="85">
        <v>23343</v>
      </c>
      <c r="D18" s="280">
        <f t="shared" si="0"/>
        <v>-219</v>
      </c>
      <c r="E18" s="97">
        <f t="shared" si="1"/>
        <v>99.070537305831422</v>
      </c>
      <c r="F18" s="94">
        <v>26732</v>
      </c>
      <c r="G18" s="159">
        <v>26935</v>
      </c>
      <c r="H18" s="107">
        <f t="shared" si="2"/>
        <v>203</v>
      </c>
      <c r="I18" s="88">
        <f t="shared" si="3"/>
        <v>100.75938949573543</v>
      </c>
      <c r="J18" s="95">
        <f t="shared" si="5"/>
        <v>39.002506265664159</v>
      </c>
      <c r="K18" s="96">
        <f t="shared" si="4"/>
        <v>37.206324462754701</v>
      </c>
      <c r="L18" s="97">
        <f t="shared" si="6"/>
        <v>37.03729167812552</v>
      </c>
      <c r="M18" s="2"/>
    </row>
    <row r="19" spans="1:13" ht="16.5" customHeight="1">
      <c r="A19" s="30" t="s">
        <v>111</v>
      </c>
      <c r="B19" s="84">
        <v>36519</v>
      </c>
      <c r="C19" s="98">
        <v>36507</v>
      </c>
      <c r="D19" s="280">
        <f t="shared" si="0"/>
        <v>-12</v>
      </c>
      <c r="E19" s="97">
        <f t="shared" si="1"/>
        <v>99.967140392672306</v>
      </c>
      <c r="F19" s="94">
        <v>45116</v>
      </c>
      <c r="G19" s="159">
        <v>45789</v>
      </c>
      <c r="H19" s="107">
        <f t="shared" si="2"/>
        <v>673</v>
      </c>
      <c r="I19" s="99">
        <f t="shared" si="3"/>
        <v>101.49171025800159</v>
      </c>
      <c r="J19" s="100">
        <f t="shared" si="5"/>
        <v>60.997493734335841</v>
      </c>
      <c r="K19" s="101">
        <f t="shared" si="4"/>
        <v>62.793675537245299</v>
      </c>
      <c r="L19" s="102">
        <f t="shared" si="6"/>
        <v>62.96270832187448</v>
      </c>
      <c r="M19" s="2"/>
    </row>
    <row r="20" spans="1:13" ht="28.5" customHeight="1">
      <c r="A20" s="31" t="s">
        <v>48</v>
      </c>
      <c r="B20" s="84">
        <v>1667</v>
      </c>
      <c r="C20" s="93">
        <v>1608</v>
      </c>
      <c r="D20" s="280">
        <f t="shared" si="0"/>
        <v>-59</v>
      </c>
      <c r="E20" s="97">
        <f t="shared" si="1"/>
        <v>96.460707858428322</v>
      </c>
      <c r="F20" s="94">
        <v>1799</v>
      </c>
      <c r="G20" s="159">
        <v>1820</v>
      </c>
      <c r="H20" s="107">
        <f t="shared" si="2"/>
        <v>21</v>
      </c>
      <c r="I20" s="103">
        <f t="shared" si="3"/>
        <v>101.16731517509727</v>
      </c>
      <c r="J20" s="95">
        <f t="shared" si="5"/>
        <v>2.6867167919799497</v>
      </c>
      <c r="K20" s="96">
        <f t="shared" si="4"/>
        <v>2.5038971161340609</v>
      </c>
      <c r="L20" s="97">
        <f t="shared" si="6"/>
        <v>2.5026126175677907</v>
      </c>
      <c r="M20" s="2"/>
    </row>
    <row r="21" spans="1:13" ht="15" customHeight="1">
      <c r="A21" s="32" t="s">
        <v>127</v>
      </c>
      <c r="B21" s="104">
        <v>213</v>
      </c>
      <c r="C21" s="105">
        <v>211</v>
      </c>
      <c r="D21" s="280">
        <f t="shared" si="0"/>
        <v>-2</v>
      </c>
      <c r="E21" s="97">
        <f t="shared" si="1"/>
        <v>99.061032863849761</v>
      </c>
      <c r="F21" s="94">
        <v>282</v>
      </c>
      <c r="G21" s="159">
        <v>306</v>
      </c>
      <c r="H21" s="107">
        <f t="shared" si="2"/>
        <v>24</v>
      </c>
      <c r="I21" s="103">
        <f>G21/F21*100</f>
        <v>108.51063829787233</v>
      </c>
      <c r="J21" s="95">
        <f>C21/$C$10*100</f>
        <v>0.35254803675856311</v>
      </c>
      <c r="K21" s="96">
        <f>F21/$F$10*100</f>
        <v>0.39249526778755151</v>
      </c>
      <c r="L21" s="97">
        <f>G21/$G$10*100</f>
        <v>0.42076893460205711</v>
      </c>
      <c r="M21" s="2"/>
    </row>
    <row r="22" spans="1:13" ht="15" customHeight="1">
      <c r="A22" s="33" t="s">
        <v>126</v>
      </c>
      <c r="B22" s="94">
        <v>19045</v>
      </c>
      <c r="C22" s="105">
        <v>18953</v>
      </c>
      <c r="D22" s="281">
        <f t="shared" si="0"/>
        <v>-92</v>
      </c>
      <c r="E22" s="97">
        <f>C22/B22*100</f>
        <v>99.516933578367031</v>
      </c>
      <c r="F22" s="94">
        <v>23358</v>
      </c>
      <c r="G22" s="159">
        <v>23879</v>
      </c>
      <c r="H22" s="107">
        <f t="shared" si="2"/>
        <v>521</v>
      </c>
      <c r="I22" s="103">
        <f>G22/F22*100</f>
        <v>102.23049918657419</v>
      </c>
      <c r="J22" s="95">
        <f>C22/$C$10*100</f>
        <v>31.667502088554723</v>
      </c>
      <c r="K22" s="96">
        <f>F22/$F$10*100</f>
        <v>32.510299521211444</v>
      </c>
      <c r="L22" s="97">
        <f>G22/$G$10*100</f>
        <v>32.835102579616084</v>
      </c>
      <c r="M22" s="2"/>
    </row>
    <row r="23" spans="1:13" ht="14.4" customHeight="1">
      <c r="A23" s="34" t="s">
        <v>128</v>
      </c>
      <c r="B23" s="94">
        <v>8452</v>
      </c>
      <c r="C23" s="93">
        <v>8297</v>
      </c>
      <c r="D23" s="282">
        <f t="shared" si="0"/>
        <v>-155</v>
      </c>
      <c r="E23" s="97">
        <f>C23/B23*100</f>
        <v>98.166114529105542</v>
      </c>
      <c r="F23" s="94">
        <v>9996</v>
      </c>
      <c r="G23" s="159">
        <v>10173</v>
      </c>
      <c r="H23" s="107">
        <f t="shared" si="2"/>
        <v>177</v>
      </c>
      <c r="I23" s="103">
        <f>G23/F23*100</f>
        <v>101.77070828331331</v>
      </c>
      <c r="J23" s="95">
        <f>C23/$C$10*100</f>
        <v>13.862990810359232</v>
      </c>
      <c r="K23" s="96">
        <f>F23/$F$10*100</f>
        <v>13.91270459859704</v>
      </c>
      <c r="L23" s="97">
        <f>G23/$G$10*100</f>
        <v>13.988504482701721</v>
      </c>
      <c r="M23" s="2"/>
    </row>
    <row r="24" spans="1:13" ht="28.5" customHeight="1" thickBot="1">
      <c r="A24" s="35" t="s">
        <v>38</v>
      </c>
      <c r="B24" s="106">
        <v>9734</v>
      </c>
      <c r="C24" s="105">
        <v>9531</v>
      </c>
      <c r="D24" s="283">
        <f t="shared" si="0"/>
        <v>-203</v>
      </c>
      <c r="E24" s="102">
        <f>C24/B24*100</f>
        <v>97.91452640230122</v>
      </c>
      <c r="F24" s="106">
        <v>10106</v>
      </c>
      <c r="G24" s="160">
        <v>10194</v>
      </c>
      <c r="H24" s="109">
        <f t="shared" si="2"/>
        <v>88</v>
      </c>
      <c r="I24" s="111">
        <f>G24/F24*100</f>
        <v>100.87076983969918</v>
      </c>
      <c r="J24" s="100">
        <f>C24/$C$10*100</f>
        <v>15.92481203007519</v>
      </c>
      <c r="K24" s="101">
        <f>F24/$F$10*100</f>
        <v>14.065805589577998</v>
      </c>
      <c r="L24" s="102">
        <f>G24/$G$10*100</f>
        <v>14.017380782135197</v>
      </c>
      <c r="M24" s="2"/>
    </row>
    <row r="25" spans="1:13" ht="24.75" customHeight="1" thickBot="1">
      <c r="A25" s="265" t="s">
        <v>168</v>
      </c>
      <c r="B25" s="248">
        <v>48616</v>
      </c>
      <c r="C25" s="259">
        <v>48192</v>
      </c>
      <c r="D25" s="262">
        <f t="shared" si="0"/>
        <v>-424</v>
      </c>
      <c r="E25" s="250">
        <f t="shared" si="1"/>
        <v>99.127859141023535</v>
      </c>
      <c r="F25" s="248">
        <v>56903</v>
      </c>
      <c r="G25" s="249">
        <v>57607</v>
      </c>
      <c r="H25" s="260">
        <f t="shared" si="2"/>
        <v>704</v>
      </c>
      <c r="I25" s="250">
        <f t="shared" si="3"/>
        <v>101.23719311811328</v>
      </c>
      <c r="J25" s="264">
        <f t="shared" si="5"/>
        <v>80.521303258145366</v>
      </c>
      <c r="K25" s="253">
        <f t="shared" si="4"/>
        <v>79.19914263445051</v>
      </c>
      <c r="L25" s="250">
        <f t="shared" si="6"/>
        <v>79.213189593531709</v>
      </c>
      <c r="M25" s="2"/>
    </row>
    <row r="26" spans="1:13">
      <c r="A26" s="36" t="s">
        <v>129</v>
      </c>
      <c r="B26" s="84">
        <v>13278</v>
      </c>
      <c r="C26" s="85">
        <v>13202</v>
      </c>
      <c r="D26" s="140">
        <f t="shared" ref="D26" si="7">C26-B26</f>
        <v>-76</v>
      </c>
      <c r="E26" s="296">
        <f>C26/B26*100</f>
        <v>99.4276246422654</v>
      </c>
      <c r="F26" s="87">
        <v>15718</v>
      </c>
      <c r="G26" s="293">
        <v>15935</v>
      </c>
      <c r="H26" s="112">
        <f t="shared" ref="H26:H33" si="8">G26-F26</f>
        <v>217</v>
      </c>
      <c r="I26" s="113">
        <f t="shared" ref="I26:I33" si="9">G26/F26*100</f>
        <v>101.38058277134496</v>
      </c>
      <c r="J26" s="114">
        <f>C26/$C$10*100</f>
        <v>22.058479532163744</v>
      </c>
      <c r="K26" s="90">
        <f t="shared" ref="K26:K33" si="10">F26/$F$10*100</f>
        <v>21.87673978398842</v>
      </c>
      <c r="L26" s="91">
        <f t="shared" ref="L26:L33" si="11">G26/$G$10*100</f>
        <v>21.911611022496015</v>
      </c>
      <c r="M26" s="2"/>
    </row>
    <row r="27" spans="1:13" ht="17.25" customHeight="1">
      <c r="A27" s="36" t="s">
        <v>130</v>
      </c>
      <c r="B27" s="84">
        <v>6163</v>
      </c>
      <c r="C27" s="85">
        <v>6090</v>
      </c>
      <c r="D27" s="140">
        <f t="shared" si="0"/>
        <v>-73</v>
      </c>
      <c r="E27" s="285">
        <f>C27/B27*100</f>
        <v>98.815511926010061</v>
      </c>
      <c r="F27" s="94">
        <v>7227</v>
      </c>
      <c r="G27" s="159">
        <v>7342</v>
      </c>
      <c r="H27" s="112">
        <f t="shared" si="8"/>
        <v>115</v>
      </c>
      <c r="I27" s="113">
        <f t="shared" si="9"/>
        <v>101.59125501591255</v>
      </c>
      <c r="J27" s="114">
        <f>C27/$C$10*100</f>
        <v>10.175438596491228</v>
      </c>
      <c r="K27" s="90">
        <f t="shared" si="10"/>
        <v>10.058735107449058</v>
      </c>
      <c r="L27" s="91">
        <f t="shared" si="11"/>
        <v>10.095704306693801</v>
      </c>
      <c r="M27" s="2"/>
    </row>
    <row r="28" spans="1:13" ht="16.5" customHeight="1">
      <c r="A28" s="34" t="s">
        <v>131</v>
      </c>
      <c r="B28" s="92">
        <v>27424</v>
      </c>
      <c r="C28" s="93">
        <v>26895</v>
      </c>
      <c r="D28" s="141">
        <f>C28-B28</f>
        <v>-529</v>
      </c>
      <c r="E28" s="285">
        <f>C28/B28*100</f>
        <v>98.071032672112025</v>
      </c>
      <c r="F28" s="94">
        <v>33408</v>
      </c>
      <c r="G28" s="159">
        <v>33913</v>
      </c>
      <c r="H28" s="112">
        <f t="shared" si="8"/>
        <v>505</v>
      </c>
      <c r="I28" s="113">
        <f t="shared" si="9"/>
        <v>101.51161398467433</v>
      </c>
      <c r="J28" s="114">
        <f>C28/$C$10*100</f>
        <v>44.937343358395992</v>
      </c>
      <c r="K28" s="90">
        <f t="shared" si="10"/>
        <v>46.498162788108225</v>
      </c>
      <c r="L28" s="91">
        <f t="shared" si="11"/>
        <v>46.632473461305757</v>
      </c>
      <c r="M28" s="2"/>
    </row>
    <row r="29" spans="1:13" ht="15.75" customHeight="1">
      <c r="A29" s="34" t="s">
        <v>132</v>
      </c>
      <c r="B29" s="92">
        <v>17979</v>
      </c>
      <c r="C29" s="93">
        <v>17876</v>
      </c>
      <c r="D29" s="141">
        <f t="shared" si="0"/>
        <v>-103</v>
      </c>
      <c r="E29" s="285">
        <f>C29/B29*100</f>
        <v>99.42710940541744</v>
      </c>
      <c r="F29" s="94">
        <v>20340</v>
      </c>
      <c r="G29" s="159">
        <v>20534</v>
      </c>
      <c r="H29" s="112">
        <f t="shared" si="8"/>
        <v>194</v>
      </c>
      <c r="I29" s="113">
        <f t="shared" si="9"/>
        <v>100.95378564405112</v>
      </c>
      <c r="J29" s="114">
        <f>C29/$C$10*100</f>
        <v>29.868003341687555</v>
      </c>
      <c r="K29" s="90">
        <f t="shared" si="10"/>
        <v>28.309765059570204</v>
      </c>
      <c r="L29" s="91">
        <f t="shared" si="11"/>
        <v>28.235520598426927</v>
      </c>
      <c r="M29" s="2"/>
    </row>
    <row r="30" spans="1:13" ht="21.75" customHeight="1">
      <c r="A30" s="36" t="s">
        <v>133</v>
      </c>
      <c r="B30" s="92">
        <v>2069</v>
      </c>
      <c r="C30" s="93">
        <v>2127</v>
      </c>
      <c r="D30" s="141">
        <f t="shared" si="0"/>
        <v>58</v>
      </c>
      <c r="E30" s="285">
        <f t="shared" ref="E30:E32" si="12">C30/B30*100</f>
        <v>102.8032866118898</v>
      </c>
      <c r="F30" s="94">
        <v>1725</v>
      </c>
      <c r="G30" s="159">
        <v>1745</v>
      </c>
      <c r="H30" s="115">
        <f t="shared" si="8"/>
        <v>20</v>
      </c>
      <c r="I30" s="113">
        <f t="shared" si="9"/>
        <v>101.15942028985508</v>
      </c>
      <c r="J30" s="114">
        <f t="shared" ref="J30:J32" si="13">C30/$C$10*100</f>
        <v>3.5538847117794488</v>
      </c>
      <c r="K30" s="90">
        <f t="shared" si="10"/>
        <v>2.4009019040195967</v>
      </c>
      <c r="L30" s="91">
        <f t="shared" si="11"/>
        <v>2.3994829767339532</v>
      </c>
      <c r="M30" s="2"/>
    </row>
    <row r="31" spans="1:13" ht="23.25" customHeight="1">
      <c r="A31" s="36" t="s">
        <v>134</v>
      </c>
      <c r="B31" s="92">
        <v>11944</v>
      </c>
      <c r="C31" s="93">
        <v>11722</v>
      </c>
      <c r="D31" s="141">
        <f t="shared" si="0"/>
        <v>-222</v>
      </c>
      <c r="E31" s="285">
        <f t="shared" si="12"/>
        <v>98.14132618888145</v>
      </c>
      <c r="F31" s="94">
        <v>12481</v>
      </c>
      <c r="G31" s="159">
        <v>12555</v>
      </c>
      <c r="H31" s="115">
        <f t="shared" si="8"/>
        <v>74</v>
      </c>
      <c r="I31" s="113">
        <f t="shared" si="9"/>
        <v>100.59290120983894</v>
      </c>
      <c r="J31" s="114">
        <f t="shared" si="13"/>
        <v>19.585630743525481</v>
      </c>
      <c r="K31" s="90">
        <f t="shared" si="10"/>
        <v>17.371395167575994</v>
      </c>
      <c r="L31" s="91">
        <f t="shared" si="11"/>
        <v>17.263901875584402</v>
      </c>
      <c r="M31" s="2"/>
    </row>
    <row r="32" spans="1:13" ht="27.75" customHeight="1">
      <c r="A32" s="34" t="s">
        <v>135</v>
      </c>
      <c r="B32" s="92">
        <v>191</v>
      </c>
      <c r="C32" s="93">
        <v>182</v>
      </c>
      <c r="D32" s="141">
        <f t="shared" si="0"/>
        <v>-9</v>
      </c>
      <c r="E32" s="285">
        <f t="shared" si="12"/>
        <v>95.287958115183244</v>
      </c>
      <c r="F32" s="94">
        <v>163</v>
      </c>
      <c r="G32" s="159">
        <v>154</v>
      </c>
      <c r="H32" s="115">
        <f t="shared" si="8"/>
        <v>-9</v>
      </c>
      <c r="I32" s="113">
        <f t="shared" si="9"/>
        <v>94.478527607361968</v>
      </c>
      <c r="J32" s="114">
        <f t="shared" si="13"/>
        <v>0.30409356725146197</v>
      </c>
      <c r="K32" s="90">
        <f t="shared" si="10"/>
        <v>0.22686783208996772</v>
      </c>
      <c r="L32" s="91">
        <f t="shared" si="11"/>
        <v>0.21175952917881305</v>
      </c>
      <c r="M32" s="2"/>
    </row>
    <row r="33" spans="1:13" ht="15" customHeight="1" thickBot="1">
      <c r="A33" s="37" t="s">
        <v>136</v>
      </c>
      <c r="B33" s="116">
        <v>5118</v>
      </c>
      <c r="C33" s="117">
        <v>5091</v>
      </c>
      <c r="D33" s="118">
        <f t="shared" si="0"/>
        <v>-27</v>
      </c>
      <c r="E33" s="120">
        <f>C33/B33*100</f>
        <v>99.472450175849943</v>
      </c>
      <c r="F33" s="295">
        <v>4709</v>
      </c>
      <c r="G33" s="284">
        <v>4694</v>
      </c>
      <c r="H33" s="119">
        <f t="shared" si="8"/>
        <v>-15</v>
      </c>
      <c r="I33" s="120">
        <f t="shared" si="9"/>
        <v>99.681461032066252</v>
      </c>
      <c r="J33" s="121">
        <f>C33/$C$10*100</f>
        <v>8.5062656641604004</v>
      </c>
      <c r="K33" s="122">
        <f t="shared" si="10"/>
        <v>6.5541142411758155</v>
      </c>
      <c r="L33" s="123">
        <f t="shared" si="11"/>
        <v>6.4545404543204441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216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13" zoomScaleNormal="100" workbookViewId="0">
      <selection activeCell="A43" sqref="A43"/>
    </sheetView>
  </sheetViews>
  <sheetFormatPr defaultRowHeight="13.2"/>
  <cols>
    <col min="1" max="1" width="32.77734375" customWidth="1"/>
    <col min="2" max="2" width="12.44140625" style="165" customWidth="1"/>
    <col min="3" max="3" width="12.44140625" style="166" customWidth="1"/>
    <col min="4" max="4" width="6" style="179" customWidth="1"/>
    <col min="5" max="5" width="12.44140625" style="166" customWidth="1"/>
    <col min="6" max="6" width="5.88671875" style="179" customWidth="1"/>
    <col min="7" max="7" width="12.44140625" style="166" customWidth="1"/>
    <col min="8" max="8" width="6.21875" style="179" customWidth="1"/>
    <col min="9" max="9" width="12.44140625" style="166" customWidth="1"/>
    <col min="10" max="10" width="6.21875" style="179" customWidth="1"/>
    <col min="11" max="11" width="12.44140625" style="166" customWidth="1"/>
    <col min="12" max="12" width="6.33203125" style="179" customWidth="1"/>
    <col min="13" max="13" width="14.44140625" style="166" customWidth="1"/>
    <col min="14" max="14" width="6.44140625" style="179" customWidth="1"/>
  </cols>
  <sheetData>
    <row r="1" spans="1:14">
      <c r="A1" s="300" t="s">
        <v>161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</row>
    <row r="2" spans="1:14" ht="19.95" customHeight="1">
      <c r="A2" s="316" t="s">
        <v>210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</row>
    <row r="3" spans="1:14" ht="9.75" customHeight="1" thickBot="1">
      <c r="A3" s="139"/>
      <c r="B3" s="163"/>
      <c r="C3" s="142"/>
      <c r="D3" s="177"/>
    </row>
    <row r="4" spans="1:14" ht="16.2" customHeight="1" thickBot="1">
      <c r="A4" s="336" t="s">
        <v>165</v>
      </c>
      <c r="B4" s="333" t="s">
        <v>180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5"/>
    </row>
    <row r="5" spans="1:14" ht="52.8" customHeight="1" thickBot="1">
      <c r="A5" s="337"/>
      <c r="B5" s="211" t="s">
        <v>177</v>
      </c>
      <c r="C5" s="169" t="s">
        <v>113</v>
      </c>
      <c r="D5" s="178" t="s">
        <v>176</v>
      </c>
      <c r="E5" s="175" t="s">
        <v>175</v>
      </c>
      <c r="F5" s="186" t="s">
        <v>176</v>
      </c>
      <c r="G5" s="175" t="s">
        <v>178</v>
      </c>
      <c r="H5" s="178" t="s">
        <v>176</v>
      </c>
      <c r="I5" s="175" t="s">
        <v>179</v>
      </c>
      <c r="J5" s="186" t="s">
        <v>176</v>
      </c>
      <c r="K5" s="195" t="s">
        <v>173</v>
      </c>
      <c r="L5" s="178" t="s">
        <v>176</v>
      </c>
      <c r="M5" s="195" t="s">
        <v>174</v>
      </c>
      <c r="N5" s="196" t="s">
        <v>176</v>
      </c>
    </row>
    <row r="6" spans="1:14" ht="13.8" thickBot="1">
      <c r="A6" s="216" t="s">
        <v>34</v>
      </c>
      <c r="B6" s="248">
        <v>15689</v>
      </c>
      <c r="C6" s="249">
        <v>8015</v>
      </c>
      <c r="D6" s="250">
        <f>C6/B6*100</f>
        <v>51.086748677417305</v>
      </c>
      <c r="E6" s="248">
        <v>3584</v>
      </c>
      <c r="F6" s="251">
        <f>E6/B6*100</f>
        <v>22.844030849639875</v>
      </c>
      <c r="G6" s="248">
        <v>7637</v>
      </c>
      <c r="H6" s="250">
        <f>G6/B6*100</f>
        <v>48.677417298744338</v>
      </c>
      <c r="I6" s="248">
        <v>4565</v>
      </c>
      <c r="J6" s="251">
        <f>I6/B6*100</f>
        <v>29.09681942762445</v>
      </c>
      <c r="K6" s="248">
        <v>3029</v>
      </c>
      <c r="L6" s="250">
        <f>K6/B6*100</f>
        <v>19.306520492064504</v>
      </c>
      <c r="M6" s="248">
        <v>1008</v>
      </c>
      <c r="N6" s="250">
        <f>M6/B6*100</f>
        <v>6.4248836764612154</v>
      </c>
    </row>
    <row r="7" spans="1:14">
      <c r="A7" s="135" t="s">
        <v>14</v>
      </c>
      <c r="B7" s="170">
        <v>2024</v>
      </c>
      <c r="C7" s="158">
        <v>1088</v>
      </c>
      <c r="D7" s="91">
        <f t="shared" ref="D7:D41" si="0">C7/B7*100</f>
        <v>53.754940711462453</v>
      </c>
      <c r="E7" s="170">
        <v>558</v>
      </c>
      <c r="F7" s="182">
        <f t="shared" ref="F7:F41" si="1">E7/B7*100</f>
        <v>27.569169960474309</v>
      </c>
      <c r="G7" s="189">
        <v>817</v>
      </c>
      <c r="H7" s="190">
        <f t="shared" ref="H7:H41" si="2">G7/B7*100</f>
        <v>40.365612648221344</v>
      </c>
      <c r="I7" s="189">
        <v>475</v>
      </c>
      <c r="J7" s="194">
        <f>I7/B7*100</f>
        <v>23.468379446640316</v>
      </c>
      <c r="K7" s="189">
        <v>526</v>
      </c>
      <c r="L7" s="190">
        <f t="shared" ref="L7:L41" si="3">K7/B7*100</f>
        <v>25.988142292490117</v>
      </c>
      <c r="M7" s="189">
        <v>114</v>
      </c>
      <c r="N7" s="190">
        <f t="shared" ref="N7:N41" si="4">M7/B7*100</f>
        <v>5.6324110671936758</v>
      </c>
    </row>
    <row r="8" spans="1:14">
      <c r="A8" s="15" t="s">
        <v>17</v>
      </c>
      <c r="B8" s="171">
        <v>2011</v>
      </c>
      <c r="C8" s="136">
        <v>1044</v>
      </c>
      <c r="D8" s="91">
        <f t="shared" si="0"/>
        <v>51.914470412729983</v>
      </c>
      <c r="E8" s="171">
        <v>496</v>
      </c>
      <c r="F8" s="182">
        <f t="shared" si="1"/>
        <v>24.664346096469419</v>
      </c>
      <c r="G8" s="173">
        <v>1107</v>
      </c>
      <c r="H8" s="180">
        <f t="shared" si="2"/>
        <v>55.047240179015411</v>
      </c>
      <c r="I8" s="173">
        <v>536</v>
      </c>
      <c r="J8" s="192">
        <f t="shared" ref="J8:J15" si="5">I8/B8*100</f>
        <v>26.65340626553953</v>
      </c>
      <c r="K8" s="173">
        <v>369</v>
      </c>
      <c r="L8" s="180">
        <f t="shared" si="3"/>
        <v>18.349080059671806</v>
      </c>
      <c r="M8" s="173">
        <v>79</v>
      </c>
      <c r="N8" s="180">
        <f t="shared" si="4"/>
        <v>3.9283938339134759</v>
      </c>
    </row>
    <row r="9" spans="1:14">
      <c r="A9" s="16" t="s">
        <v>2</v>
      </c>
      <c r="B9" s="171">
        <v>1639</v>
      </c>
      <c r="C9" s="136">
        <v>842</v>
      </c>
      <c r="D9" s="91">
        <f t="shared" si="0"/>
        <v>51.372788285539961</v>
      </c>
      <c r="E9" s="171">
        <v>353</v>
      </c>
      <c r="F9" s="182">
        <f t="shared" si="1"/>
        <v>21.537522879804762</v>
      </c>
      <c r="G9" s="173">
        <v>659</v>
      </c>
      <c r="H9" s="180">
        <f t="shared" si="2"/>
        <v>40.20744356314826</v>
      </c>
      <c r="I9" s="173">
        <v>495</v>
      </c>
      <c r="J9" s="192">
        <f t="shared" si="5"/>
        <v>30.201342281879196</v>
      </c>
      <c r="K9" s="173">
        <v>284</v>
      </c>
      <c r="L9" s="180">
        <f t="shared" si="3"/>
        <v>17.327638804148869</v>
      </c>
      <c r="M9" s="173">
        <v>148</v>
      </c>
      <c r="N9" s="180">
        <f t="shared" si="4"/>
        <v>9.0298962782184251</v>
      </c>
    </row>
    <row r="10" spans="1:14">
      <c r="A10" s="16" t="s">
        <v>197</v>
      </c>
      <c r="B10" s="171">
        <v>2058</v>
      </c>
      <c r="C10" s="136">
        <v>1015</v>
      </c>
      <c r="D10" s="91">
        <f t="shared" si="0"/>
        <v>49.319727891156461</v>
      </c>
      <c r="E10" s="171">
        <v>376</v>
      </c>
      <c r="F10" s="182">
        <f t="shared" si="1"/>
        <v>18.270165208940721</v>
      </c>
      <c r="G10" s="173">
        <v>1135</v>
      </c>
      <c r="H10" s="180">
        <f t="shared" si="2"/>
        <v>55.150631681243922</v>
      </c>
      <c r="I10" s="173">
        <v>633</v>
      </c>
      <c r="J10" s="192">
        <f t="shared" si="5"/>
        <v>30.758017492711371</v>
      </c>
      <c r="K10" s="173">
        <v>336</v>
      </c>
      <c r="L10" s="180">
        <f t="shared" si="3"/>
        <v>16.326530612244898</v>
      </c>
      <c r="M10" s="173">
        <v>102</v>
      </c>
      <c r="N10" s="180">
        <f t="shared" si="4"/>
        <v>4.9562682215743443</v>
      </c>
    </row>
    <row r="11" spans="1:14">
      <c r="A11" s="15" t="s">
        <v>18</v>
      </c>
      <c r="B11" s="94">
        <v>1164</v>
      </c>
      <c r="C11" s="159">
        <v>524</v>
      </c>
      <c r="D11" s="91">
        <f t="shared" si="0"/>
        <v>45.017182130584196</v>
      </c>
      <c r="E11" s="94">
        <v>289</v>
      </c>
      <c r="F11" s="182">
        <f t="shared" si="1"/>
        <v>24.828178694158076</v>
      </c>
      <c r="G11" s="173">
        <v>426</v>
      </c>
      <c r="H11" s="180">
        <f t="shared" si="2"/>
        <v>36.597938144329895</v>
      </c>
      <c r="I11" s="173">
        <v>373</v>
      </c>
      <c r="J11" s="192">
        <f t="shared" si="5"/>
        <v>32.044673539518904</v>
      </c>
      <c r="K11" s="173">
        <v>191</v>
      </c>
      <c r="L11" s="180">
        <f t="shared" si="3"/>
        <v>16.408934707903779</v>
      </c>
      <c r="M11" s="173">
        <v>81</v>
      </c>
      <c r="N11" s="180">
        <f t="shared" si="4"/>
        <v>6.9587628865979383</v>
      </c>
    </row>
    <row r="12" spans="1:14">
      <c r="A12" s="15" t="s">
        <v>21</v>
      </c>
      <c r="B12" s="94">
        <v>1535</v>
      </c>
      <c r="C12" s="159">
        <v>777</v>
      </c>
      <c r="D12" s="91">
        <f t="shared" si="0"/>
        <v>50.618892508143318</v>
      </c>
      <c r="E12" s="94">
        <v>381</v>
      </c>
      <c r="F12" s="182">
        <f t="shared" si="1"/>
        <v>24.820846905537458</v>
      </c>
      <c r="G12" s="173">
        <v>704</v>
      </c>
      <c r="H12" s="180">
        <f t="shared" si="2"/>
        <v>45.863192182410423</v>
      </c>
      <c r="I12" s="173">
        <v>436</v>
      </c>
      <c r="J12" s="192">
        <f t="shared" si="5"/>
        <v>28.403908794788276</v>
      </c>
      <c r="K12" s="173">
        <v>314</v>
      </c>
      <c r="L12" s="180">
        <f t="shared" si="3"/>
        <v>20.45602605863192</v>
      </c>
      <c r="M12" s="173">
        <v>103</v>
      </c>
      <c r="N12" s="180">
        <f t="shared" si="4"/>
        <v>6.7100977198697063</v>
      </c>
    </row>
    <row r="13" spans="1:14">
      <c r="A13" s="15" t="s">
        <v>22</v>
      </c>
      <c r="B13" s="171">
        <v>1552</v>
      </c>
      <c r="C13" s="136">
        <v>821</v>
      </c>
      <c r="D13" s="91">
        <f t="shared" si="0"/>
        <v>52.899484536082475</v>
      </c>
      <c r="E13" s="171">
        <v>358</v>
      </c>
      <c r="F13" s="182">
        <f t="shared" si="1"/>
        <v>23.067010309278352</v>
      </c>
      <c r="G13" s="173">
        <v>796</v>
      </c>
      <c r="H13" s="180">
        <f t="shared" si="2"/>
        <v>51.288659793814432</v>
      </c>
      <c r="I13" s="173">
        <v>451</v>
      </c>
      <c r="J13" s="192">
        <f t="shared" si="5"/>
        <v>29.059278350515466</v>
      </c>
      <c r="K13" s="173">
        <v>241</v>
      </c>
      <c r="L13" s="180">
        <f t="shared" si="3"/>
        <v>15.528350515463918</v>
      </c>
      <c r="M13" s="173">
        <v>78</v>
      </c>
      <c r="N13" s="180">
        <f t="shared" si="4"/>
        <v>5.0257731958762886</v>
      </c>
    </row>
    <row r="14" spans="1:14">
      <c r="A14" s="15" t="s">
        <v>13</v>
      </c>
      <c r="B14" s="171">
        <v>1762</v>
      </c>
      <c r="C14" s="136">
        <v>913</v>
      </c>
      <c r="D14" s="91">
        <f t="shared" si="0"/>
        <v>51.8161180476731</v>
      </c>
      <c r="E14" s="171">
        <v>358</v>
      </c>
      <c r="F14" s="182">
        <f t="shared" si="1"/>
        <v>20.317820658342793</v>
      </c>
      <c r="G14" s="173">
        <v>845</v>
      </c>
      <c r="H14" s="180">
        <f t="shared" si="2"/>
        <v>47.956867196367767</v>
      </c>
      <c r="I14" s="173">
        <v>612</v>
      </c>
      <c r="J14" s="192">
        <f t="shared" si="5"/>
        <v>34.733257661748013</v>
      </c>
      <c r="K14" s="173">
        <v>386</v>
      </c>
      <c r="L14" s="180">
        <f t="shared" si="3"/>
        <v>21.906923950056754</v>
      </c>
      <c r="M14" s="173">
        <v>176</v>
      </c>
      <c r="N14" s="180">
        <f t="shared" si="4"/>
        <v>9.988649262202042</v>
      </c>
    </row>
    <row r="15" spans="1:14" ht="13.8" thickBot="1">
      <c r="A15" s="17" t="s">
        <v>27</v>
      </c>
      <c r="B15" s="106">
        <v>1944</v>
      </c>
      <c r="C15" s="160">
        <v>991</v>
      </c>
      <c r="D15" s="181">
        <f t="shared" si="0"/>
        <v>50.977366255144027</v>
      </c>
      <c r="E15" s="106">
        <v>415</v>
      </c>
      <c r="F15" s="185">
        <f t="shared" si="1"/>
        <v>21.347736625514404</v>
      </c>
      <c r="G15" s="187">
        <v>1148</v>
      </c>
      <c r="H15" s="188">
        <f t="shared" si="2"/>
        <v>59.053497942386834</v>
      </c>
      <c r="I15" s="187">
        <v>554</v>
      </c>
      <c r="J15" s="193">
        <f t="shared" si="5"/>
        <v>28.497942386831276</v>
      </c>
      <c r="K15" s="187">
        <v>382</v>
      </c>
      <c r="L15" s="188">
        <f t="shared" si="3"/>
        <v>19.650205761316872</v>
      </c>
      <c r="M15" s="187">
        <v>127</v>
      </c>
      <c r="N15" s="188">
        <f t="shared" si="4"/>
        <v>6.5329218106995874</v>
      </c>
    </row>
    <row r="16" spans="1:14" ht="13.8" thickBot="1">
      <c r="A16" s="252" t="s">
        <v>35</v>
      </c>
      <c r="B16" s="249">
        <v>12595</v>
      </c>
      <c r="C16" s="249">
        <v>7329</v>
      </c>
      <c r="D16" s="253">
        <f t="shared" si="0"/>
        <v>58.189757840412859</v>
      </c>
      <c r="E16" s="249">
        <v>3050</v>
      </c>
      <c r="F16" s="251">
        <f t="shared" si="1"/>
        <v>24.215958713775308</v>
      </c>
      <c r="G16" s="248">
        <v>6273</v>
      </c>
      <c r="H16" s="250">
        <f t="shared" si="2"/>
        <v>49.805478364430328</v>
      </c>
      <c r="I16" s="248">
        <v>3187</v>
      </c>
      <c r="J16" s="251">
        <f>I16/B16*100</f>
        <v>25.303691941246527</v>
      </c>
      <c r="K16" s="248">
        <v>2747</v>
      </c>
      <c r="L16" s="250">
        <f t="shared" si="3"/>
        <v>21.810242159587137</v>
      </c>
      <c r="M16" s="248">
        <v>853</v>
      </c>
      <c r="N16" s="250">
        <f t="shared" si="4"/>
        <v>6.7725287812624062</v>
      </c>
    </row>
    <row r="17" spans="1:14">
      <c r="A17" s="135" t="s">
        <v>1</v>
      </c>
      <c r="B17" s="170">
        <v>2313</v>
      </c>
      <c r="C17" s="158">
        <v>1494</v>
      </c>
      <c r="D17" s="91">
        <f t="shared" si="0"/>
        <v>64.591439688715951</v>
      </c>
      <c r="E17" s="170">
        <v>548</v>
      </c>
      <c r="F17" s="182">
        <f t="shared" si="1"/>
        <v>23.692174664937308</v>
      </c>
      <c r="G17" s="189">
        <v>1202</v>
      </c>
      <c r="H17" s="190">
        <f t="shared" si="2"/>
        <v>51.967142239515788</v>
      </c>
      <c r="I17" s="189">
        <v>546</v>
      </c>
      <c r="J17" s="194">
        <f>I17/B17*100</f>
        <v>23.605706874189362</v>
      </c>
      <c r="K17" s="189">
        <v>518</v>
      </c>
      <c r="L17" s="190">
        <f t="shared" si="3"/>
        <v>22.395157803718117</v>
      </c>
      <c r="M17" s="189">
        <v>172</v>
      </c>
      <c r="N17" s="190">
        <f t="shared" si="4"/>
        <v>7.4362300043233898</v>
      </c>
    </row>
    <row r="18" spans="1:14">
      <c r="A18" s="15" t="s">
        <v>16</v>
      </c>
      <c r="B18" s="171">
        <v>1779</v>
      </c>
      <c r="C18" s="136">
        <v>969</v>
      </c>
      <c r="D18" s="91">
        <f t="shared" si="0"/>
        <v>54.468802698145026</v>
      </c>
      <c r="E18" s="171">
        <v>537</v>
      </c>
      <c r="F18" s="182">
        <f t="shared" si="1"/>
        <v>30.185497470489036</v>
      </c>
      <c r="G18" s="173">
        <v>1035</v>
      </c>
      <c r="H18" s="180">
        <f t="shared" si="2"/>
        <v>58.178752107925803</v>
      </c>
      <c r="I18" s="173">
        <v>381</v>
      </c>
      <c r="J18" s="192">
        <f t="shared" ref="J18:J22" si="6">I18/B18*100</f>
        <v>21.416526138279931</v>
      </c>
      <c r="K18" s="173">
        <v>354</v>
      </c>
      <c r="L18" s="180">
        <f t="shared" si="3"/>
        <v>19.898819561551434</v>
      </c>
      <c r="M18" s="173">
        <v>99</v>
      </c>
      <c r="N18" s="180">
        <f t="shared" si="4"/>
        <v>5.5649241146711637</v>
      </c>
    </row>
    <row r="19" spans="1:14">
      <c r="A19" s="16" t="s">
        <v>3</v>
      </c>
      <c r="B19" s="171">
        <v>2764</v>
      </c>
      <c r="C19" s="136">
        <v>1458</v>
      </c>
      <c r="D19" s="91">
        <f t="shared" si="0"/>
        <v>52.749638205499274</v>
      </c>
      <c r="E19" s="171">
        <v>548</v>
      </c>
      <c r="F19" s="182">
        <f t="shared" si="1"/>
        <v>19.826338639652676</v>
      </c>
      <c r="G19" s="173">
        <v>1270</v>
      </c>
      <c r="H19" s="180">
        <f t="shared" si="2"/>
        <v>45.9479015918958</v>
      </c>
      <c r="I19" s="173">
        <v>771</v>
      </c>
      <c r="J19" s="192">
        <f t="shared" si="6"/>
        <v>27.894356005788712</v>
      </c>
      <c r="K19" s="173">
        <v>574</v>
      </c>
      <c r="L19" s="180">
        <f t="shared" si="3"/>
        <v>20.767004341534008</v>
      </c>
      <c r="M19" s="173">
        <v>246</v>
      </c>
      <c r="N19" s="180">
        <f t="shared" si="4"/>
        <v>8.9001447178002895</v>
      </c>
    </row>
    <row r="20" spans="1:14">
      <c r="A20" s="16" t="s">
        <v>20</v>
      </c>
      <c r="B20" s="171">
        <v>1988</v>
      </c>
      <c r="C20" s="136">
        <v>1052</v>
      </c>
      <c r="D20" s="91">
        <f t="shared" si="0"/>
        <v>52.91750503018109</v>
      </c>
      <c r="E20" s="171">
        <v>462</v>
      </c>
      <c r="F20" s="182">
        <f t="shared" si="1"/>
        <v>23.239436619718308</v>
      </c>
      <c r="G20" s="173">
        <v>1101</v>
      </c>
      <c r="H20" s="180">
        <f t="shared" si="2"/>
        <v>55.382293762575451</v>
      </c>
      <c r="I20" s="173">
        <v>524</v>
      </c>
      <c r="J20" s="192">
        <f t="shared" si="6"/>
        <v>26.358148893360163</v>
      </c>
      <c r="K20" s="173">
        <v>446</v>
      </c>
      <c r="L20" s="180">
        <f t="shared" si="3"/>
        <v>22.43460764587525</v>
      </c>
      <c r="M20" s="173">
        <v>95</v>
      </c>
      <c r="N20" s="180">
        <f t="shared" si="4"/>
        <v>4.7786720321931586</v>
      </c>
    </row>
    <row r="21" spans="1:14">
      <c r="A21" s="15" t="s">
        <v>4</v>
      </c>
      <c r="B21" s="171">
        <v>1865</v>
      </c>
      <c r="C21" s="136">
        <v>1221</v>
      </c>
      <c r="D21" s="91">
        <f t="shared" si="0"/>
        <v>65.469168900804291</v>
      </c>
      <c r="E21" s="171">
        <v>449</v>
      </c>
      <c r="F21" s="182">
        <f t="shared" si="1"/>
        <v>24.075067024128685</v>
      </c>
      <c r="G21" s="173">
        <v>683</v>
      </c>
      <c r="H21" s="180">
        <f t="shared" si="2"/>
        <v>36.621983914209117</v>
      </c>
      <c r="I21" s="173">
        <v>453</v>
      </c>
      <c r="J21" s="192">
        <f t="shared" si="6"/>
        <v>24.289544235924936</v>
      </c>
      <c r="K21" s="173">
        <v>419</v>
      </c>
      <c r="L21" s="180">
        <f t="shared" si="3"/>
        <v>22.466487935656836</v>
      </c>
      <c r="M21" s="173">
        <v>150</v>
      </c>
      <c r="N21" s="180">
        <f t="shared" si="4"/>
        <v>8.0428954423592494</v>
      </c>
    </row>
    <row r="22" spans="1:14" ht="13.8" thickBot="1">
      <c r="A22" s="17" t="s">
        <v>7</v>
      </c>
      <c r="B22" s="172">
        <v>1886</v>
      </c>
      <c r="C22" s="161">
        <v>1135</v>
      </c>
      <c r="D22" s="181">
        <f t="shared" si="0"/>
        <v>60.180275715800633</v>
      </c>
      <c r="E22" s="172">
        <v>506</v>
      </c>
      <c r="F22" s="185">
        <f t="shared" si="1"/>
        <v>26.829268292682929</v>
      </c>
      <c r="G22" s="187">
        <v>982</v>
      </c>
      <c r="H22" s="188">
        <f t="shared" si="2"/>
        <v>52.067868504772008</v>
      </c>
      <c r="I22" s="187">
        <v>512</v>
      </c>
      <c r="J22" s="193">
        <f t="shared" si="6"/>
        <v>27.147401908801701</v>
      </c>
      <c r="K22" s="187">
        <v>436</v>
      </c>
      <c r="L22" s="188">
        <f t="shared" si="3"/>
        <v>23.117709437963946</v>
      </c>
      <c r="M22" s="187">
        <v>91</v>
      </c>
      <c r="N22" s="188">
        <f t="shared" si="4"/>
        <v>4.8250265111346762</v>
      </c>
    </row>
    <row r="23" spans="1:14" ht="13.8" thickBot="1">
      <c r="A23" s="252" t="s">
        <v>36</v>
      </c>
      <c r="B23" s="249">
        <v>19767</v>
      </c>
      <c r="C23" s="249">
        <v>10196</v>
      </c>
      <c r="D23" s="253">
        <f t="shared" si="0"/>
        <v>51.580917691101334</v>
      </c>
      <c r="E23" s="249">
        <v>4130</v>
      </c>
      <c r="F23" s="251">
        <f t="shared" si="1"/>
        <v>20.893408205595186</v>
      </c>
      <c r="G23" s="248">
        <v>9056</v>
      </c>
      <c r="H23" s="250">
        <f t="shared" si="2"/>
        <v>45.81372995396368</v>
      </c>
      <c r="I23" s="248">
        <v>5701</v>
      </c>
      <c r="J23" s="251">
        <f>I23/B23*100</f>
        <v>28.840997622299792</v>
      </c>
      <c r="K23" s="248">
        <v>3553</v>
      </c>
      <c r="L23" s="250">
        <f t="shared" si="3"/>
        <v>17.974401780745687</v>
      </c>
      <c r="M23" s="248">
        <v>1327</v>
      </c>
      <c r="N23" s="250">
        <f t="shared" si="4"/>
        <v>6.7132088834926895</v>
      </c>
    </row>
    <row r="24" spans="1:14">
      <c r="A24" s="135" t="s">
        <v>15</v>
      </c>
      <c r="B24" s="170">
        <v>2086</v>
      </c>
      <c r="C24" s="158">
        <v>1031</v>
      </c>
      <c r="D24" s="91">
        <f t="shared" si="0"/>
        <v>49.424736337488021</v>
      </c>
      <c r="E24" s="170">
        <v>408</v>
      </c>
      <c r="F24" s="182">
        <f t="shared" si="1"/>
        <v>19.558964525407479</v>
      </c>
      <c r="G24" s="189">
        <v>721</v>
      </c>
      <c r="H24" s="190">
        <f t="shared" si="2"/>
        <v>34.563758389261743</v>
      </c>
      <c r="I24" s="189">
        <v>687</v>
      </c>
      <c r="J24" s="194">
        <f>I24/B24*100</f>
        <v>32.93384467881112</v>
      </c>
      <c r="K24" s="189">
        <v>314</v>
      </c>
      <c r="L24" s="190">
        <f t="shared" si="3"/>
        <v>15.052732502396932</v>
      </c>
      <c r="M24" s="189">
        <v>221</v>
      </c>
      <c r="N24" s="190">
        <f t="shared" si="4"/>
        <v>10.594439117929051</v>
      </c>
    </row>
    <row r="25" spans="1:14">
      <c r="A25" s="15" t="s">
        <v>19</v>
      </c>
      <c r="B25" s="171">
        <v>6370</v>
      </c>
      <c r="C25" s="136">
        <v>3240</v>
      </c>
      <c r="D25" s="91">
        <f t="shared" si="0"/>
        <v>50.863422291993722</v>
      </c>
      <c r="E25" s="171">
        <v>1402</v>
      </c>
      <c r="F25" s="108">
        <f t="shared" si="1"/>
        <v>22.009419152276294</v>
      </c>
      <c r="G25" s="173">
        <v>3390</v>
      </c>
      <c r="H25" s="180">
        <f t="shared" si="2"/>
        <v>53.218210361067506</v>
      </c>
      <c r="I25" s="173">
        <v>1710</v>
      </c>
      <c r="J25" s="192">
        <f t="shared" ref="J25:J29" si="7">I25/B25*100</f>
        <v>26.84458398744113</v>
      </c>
      <c r="K25" s="173">
        <v>1044</v>
      </c>
      <c r="L25" s="180">
        <f t="shared" si="3"/>
        <v>16.38932496075353</v>
      </c>
      <c r="M25" s="173">
        <v>343</v>
      </c>
      <c r="N25" s="180">
        <f t="shared" si="4"/>
        <v>5.384615384615385</v>
      </c>
    </row>
    <row r="26" spans="1:14">
      <c r="A26" s="15" t="s">
        <v>25</v>
      </c>
      <c r="B26" s="171">
        <v>4405</v>
      </c>
      <c r="C26" s="136">
        <v>2202</v>
      </c>
      <c r="D26" s="91">
        <f t="shared" si="0"/>
        <v>49.988649262202046</v>
      </c>
      <c r="E26" s="171">
        <v>915</v>
      </c>
      <c r="F26" s="108">
        <f t="shared" si="1"/>
        <v>20.771850170261068</v>
      </c>
      <c r="G26" s="173">
        <v>1964</v>
      </c>
      <c r="H26" s="180">
        <f t="shared" si="2"/>
        <v>44.585698070374576</v>
      </c>
      <c r="I26" s="173">
        <v>1364</v>
      </c>
      <c r="J26" s="192">
        <f t="shared" si="7"/>
        <v>30.964812712826333</v>
      </c>
      <c r="K26" s="173">
        <v>788</v>
      </c>
      <c r="L26" s="180">
        <f t="shared" si="3"/>
        <v>17.888762769580023</v>
      </c>
      <c r="M26" s="173">
        <v>256</v>
      </c>
      <c r="N26" s="180">
        <f t="shared" si="4"/>
        <v>5.8115777525539158</v>
      </c>
    </row>
    <row r="27" spans="1:14">
      <c r="A27" s="16" t="s">
        <v>103</v>
      </c>
      <c r="B27" s="171">
        <v>1952</v>
      </c>
      <c r="C27" s="136">
        <v>1079</v>
      </c>
      <c r="D27" s="91">
        <f t="shared" si="0"/>
        <v>55.276639344262293</v>
      </c>
      <c r="E27" s="171">
        <v>397</v>
      </c>
      <c r="F27" s="108">
        <f t="shared" si="1"/>
        <v>20.33811475409836</v>
      </c>
      <c r="G27" s="173">
        <v>866</v>
      </c>
      <c r="H27" s="180">
        <f t="shared" si="2"/>
        <v>44.364754098360656</v>
      </c>
      <c r="I27" s="173">
        <v>527</v>
      </c>
      <c r="J27" s="192">
        <f t="shared" si="7"/>
        <v>26.997950819672127</v>
      </c>
      <c r="K27" s="173">
        <v>411</v>
      </c>
      <c r="L27" s="180">
        <f t="shared" si="3"/>
        <v>21.055327868852459</v>
      </c>
      <c r="M27" s="173">
        <v>127</v>
      </c>
      <c r="N27" s="180">
        <f t="shared" si="4"/>
        <v>6.5061475409836058</v>
      </c>
    </row>
    <row r="28" spans="1:14">
      <c r="A28" s="16" t="s">
        <v>104</v>
      </c>
      <c r="B28" s="94">
        <v>2614</v>
      </c>
      <c r="C28" s="159">
        <v>1465</v>
      </c>
      <c r="D28" s="91">
        <f t="shared" si="0"/>
        <v>56.044376434583008</v>
      </c>
      <c r="E28" s="94">
        <v>469</v>
      </c>
      <c r="F28" s="108">
        <f t="shared" si="1"/>
        <v>17.941851568477428</v>
      </c>
      <c r="G28" s="173">
        <v>1018</v>
      </c>
      <c r="H28" s="180">
        <f t="shared" si="2"/>
        <v>38.944146901300691</v>
      </c>
      <c r="I28" s="173">
        <v>765</v>
      </c>
      <c r="J28" s="192">
        <f t="shared" si="7"/>
        <v>29.265493496556999</v>
      </c>
      <c r="K28" s="173">
        <v>601</v>
      </c>
      <c r="L28" s="180">
        <f t="shared" si="3"/>
        <v>22.991583779648046</v>
      </c>
      <c r="M28" s="173">
        <v>223</v>
      </c>
      <c r="N28" s="180">
        <f t="shared" si="4"/>
        <v>8.5309869931140003</v>
      </c>
    </row>
    <row r="29" spans="1:14" ht="13.8" thickBot="1">
      <c r="A29" s="17" t="s">
        <v>26</v>
      </c>
      <c r="B29" s="106">
        <v>2340</v>
      </c>
      <c r="C29" s="160">
        <v>1179</v>
      </c>
      <c r="D29" s="181">
        <f t="shared" si="0"/>
        <v>50.384615384615387</v>
      </c>
      <c r="E29" s="106">
        <v>539</v>
      </c>
      <c r="F29" s="110">
        <f t="shared" si="1"/>
        <v>23.034188034188034</v>
      </c>
      <c r="G29" s="187">
        <v>1097</v>
      </c>
      <c r="H29" s="188">
        <f t="shared" si="2"/>
        <v>46.880341880341881</v>
      </c>
      <c r="I29" s="187">
        <v>648</v>
      </c>
      <c r="J29" s="193">
        <f t="shared" si="7"/>
        <v>27.692307692307693</v>
      </c>
      <c r="K29" s="187">
        <v>395</v>
      </c>
      <c r="L29" s="188">
        <f t="shared" si="3"/>
        <v>16.880341880341881</v>
      </c>
      <c r="M29" s="187">
        <v>157</v>
      </c>
      <c r="N29" s="188">
        <f t="shared" si="4"/>
        <v>6.7094017094017095</v>
      </c>
    </row>
    <row r="30" spans="1:14" ht="13.8" thickBot="1">
      <c r="A30" s="252" t="s">
        <v>32</v>
      </c>
      <c r="B30" s="249">
        <v>14375</v>
      </c>
      <c r="C30" s="249">
        <v>7805</v>
      </c>
      <c r="D30" s="253">
        <f t="shared" si="0"/>
        <v>54.295652173913048</v>
      </c>
      <c r="E30" s="249">
        <v>3402</v>
      </c>
      <c r="F30" s="253">
        <f t="shared" si="1"/>
        <v>23.666086956521738</v>
      </c>
      <c r="G30" s="249">
        <v>6887</v>
      </c>
      <c r="H30" s="253">
        <f t="shared" si="2"/>
        <v>47.909565217391304</v>
      </c>
      <c r="I30" s="249">
        <v>4024</v>
      </c>
      <c r="J30" s="253">
        <f>I30/B30*100</f>
        <v>27.993043478260869</v>
      </c>
      <c r="K30" s="249">
        <v>2109</v>
      </c>
      <c r="L30" s="253">
        <f t="shared" si="3"/>
        <v>14.671304347826087</v>
      </c>
      <c r="M30" s="249">
        <v>961</v>
      </c>
      <c r="N30" s="250">
        <f t="shared" si="4"/>
        <v>6.6852173913043478</v>
      </c>
    </row>
    <row r="31" spans="1:14">
      <c r="A31" s="197" t="s">
        <v>5</v>
      </c>
      <c r="B31" s="189">
        <v>969</v>
      </c>
      <c r="C31" s="183">
        <v>564</v>
      </c>
      <c r="D31" s="190">
        <f t="shared" si="0"/>
        <v>58.204334365325074</v>
      </c>
      <c r="E31" s="189">
        <v>266</v>
      </c>
      <c r="F31" s="194">
        <f t="shared" si="1"/>
        <v>27.450980392156865</v>
      </c>
      <c r="G31" s="189">
        <v>473</v>
      </c>
      <c r="H31" s="190">
        <f t="shared" si="2"/>
        <v>48.813209494324042</v>
      </c>
      <c r="I31" s="189">
        <v>268</v>
      </c>
      <c r="J31" s="194">
        <f>I31/B31*100</f>
        <v>27.657378740970074</v>
      </c>
      <c r="K31" s="189">
        <v>133</v>
      </c>
      <c r="L31" s="190">
        <f t="shared" si="3"/>
        <v>13.725490196078432</v>
      </c>
      <c r="M31" s="189">
        <v>99</v>
      </c>
      <c r="N31" s="190">
        <f t="shared" si="4"/>
        <v>10.216718266253871</v>
      </c>
    </row>
    <row r="32" spans="1:14">
      <c r="A32" s="168" t="s">
        <v>23</v>
      </c>
      <c r="B32" s="173">
        <v>2647</v>
      </c>
      <c r="C32" s="162">
        <v>1488</v>
      </c>
      <c r="D32" s="190">
        <f t="shared" si="0"/>
        <v>56.214582546278805</v>
      </c>
      <c r="E32" s="173">
        <v>632</v>
      </c>
      <c r="F32" s="192">
        <f t="shared" si="1"/>
        <v>23.876086135247451</v>
      </c>
      <c r="G32" s="173">
        <v>1184</v>
      </c>
      <c r="H32" s="180">
        <f t="shared" si="2"/>
        <v>44.729882886286362</v>
      </c>
      <c r="I32" s="173">
        <v>718</v>
      </c>
      <c r="J32" s="192">
        <f t="shared" ref="J32:J38" si="8">I32/B32*100</f>
        <v>27.125047223271626</v>
      </c>
      <c r="K32" s="173">
        <v>352</v>
      </c>
      <c r="L32" s="180">
        <f t="shared" si="3"/>
        <v>13.298073290517568</v>
      </c>
      <c r="M32" s="173">
        <v>231</v>
      </c>
      <c r="N32" s="180">
        <f t="shared" si="4"/>
        <v>8.7268605969021529</v>
      </c>
    </row>
    <row r="33" spans="1:14">
      <c r="A33" s="168" t="s">
        <v>6</v>
      </c>
      <c r="B33" s="173">
        <v>1942</v>
      </c>
      <c r="C33" s="162">
        <v>996</v>
      </c>
      <c r="D33" s="190">
        <f t="shared" si="0"/>
        <v>51.287332646755921</v>
      </c>
      <c r="E33" s="173">
        <v>417</v>
      </c>
      <c r="F33" s="192">
        <f t="shared" si="1"/>
        <v>21.472708547888775</v>
      </c>
      <c r="G33" s="173">
        <v>860</v>
      </c>
      <c r="H33" s="180">
        <f t="shared" si="2"/>
        <v>44.28424304840371</v>
      </c>
      <c r="I33" s="173">
        <v>566</v>
      </c>
      <c r="J33" s="192">
        <f t="shared" si="8"/>
        <v>29.145211122554066</v>
      </c>
      <c r="K33" s="173">
        <v>243</v>
      </c>
      <c r="L33" s="180">
        <f t="shared" si="3"/>
        <v>12.512873326467558</v>
      </c>
      <c r="M33" s="173">
        <v>152</v>
      </c>
      <c r="N33" s="180">
        <f t="shared" si="4"/>
        <v>7.8269824922760041</v>
      </c>
    </row>
    <row r="34" spans="1:14">
      <c r="A34" s="168" t="s">
        <v>24</v>
      </c>
      <c r="B34" s="173">
        <v>1696</v>
      </c>
      <c r="C34" s="162">
        <v>891</v>
      </c>
      <c r="D34" s="190">
        <f t="shared" si="0"/>
        <v>52.535377358490564</v>
      </c>
      <c r="E34" s="173">
        <v>409</v>
      </c>
      <c r="F34" s="192">
        <f t="shared" si="1"/>
        <v>24.115566037735849</v>
      </c>
      <c r="G34" s="173">
        <v>951</v>
      </c>
      <c r="H34" s="180">
        <f t="shared" si="2"/>
        <v>56.073113207547166</v>
      </c>
      <c r="I34" s="173">
        <v>482</v>
      </c>
      <c r="J34" s="192">
        <f t="shared" si="8"/>
        <v>28.419811320754718</v>
      </c>
      <c r="K34" s="173">
        <v>299</v>
      </c>
      <c r="L34" s="180">
        <f t="shared" si="3"/>
        <v>17.629716981132077</v>
      </c>
      <c r="M34" s="173">
        <v>93</v>
      </c>
      <c r="N34" s="180">
        <f t="shared" si="4"/>
        <v>5.4834905660377364</v>
      </c>
    </row>
    <row r="35" spans="1:14">
      <c r="A35" s="168" t="s">
        <v>8</v>
      </c>
      <c r="B35" s="173">
        <v>1388</v>
      </c>
      <c r="C35" s="162">
        <v>686</v>
      </c>
      <c r="D35" s="190">
        <f t="shared" si="0"/>
        <v>49.423631123919307</v>
      </c>
      <c r="E35" s="173">
        <v>316</v>
      </c>
      <c r="F35" s="192">
        <f t="shared" si="1"/>
        <v>22.766570605187319</v>
      </c>
      <c r="G35" s="173">
        <v>657</v>
      </c>
      <c r="H35" s="180">
        <f t="shared" si="2"/>
        <v>47.334293948126799</v>
      </c>
      <c r="I35" s="173">
        <v>410</v>
      </c>
      <c r="J35" s="192">
        <f t="shared" si="8"/>
        <v>29.538904899135449</v>
      </c>
      <c r="K35" s="173">
        <v>249</v>
      </c>
      <c r="L35" s="180">
        <f t="shared" si="3"/>
        <v>17.93948126801153</v>
      </c>
      <c r="M35" s="173">
        <v>109</v>
      </c>
      <c r="N35" s="180">
        <f t="shared" si="4"/>
        <v>7.8530259365994244</v>
      </c>
    </row>
    <row r="36" spans="1:14">
      <c r="A36" s="168" t="s">
        <v>9</v>
      </c>
      <c r="B36" s="173">
        <v>1788</v>
      </c>
      <c r="C36" s="167">
        <v>1024</v>
      </c>
      <c r="D36" s="190">
        <f t="shared" si="0"/>
        <v>57.270693512304248</v>
      </c>
      <c r="E36" s="176">
        <v>458</v>
      </c>
      <c r="F36" s="192">
        <f t="shared" si="1"/>
        <v>25.615212527964204</v>
      </c>
      <c r="G36" s="173">
        <v>816</v>
      </c>
      <c r="H36" s="180">
        <f t="shared" si="2"/>
        <v>45.63758389261745</v>
      </c>
      <c r="I36" s="173">
        <v>484</v>
      </c>
      <c r="J36" s="192">
        <f t="shared" si="8"/>
        <v>27.069351230425053</v>
      </c>
      <c r="K36" s="173">
        <v>263</v>
      </c>
      <c r="L36" s="180">
        <f t="shared" si="3"/>
        <v>14.709172259507831</v>
      </c>
      <c r="M36" s="173">
        <v>128</v>
      </c>
      <c r="N36" s="180">
        <f t="shared" si="4"/>
        <v>7.1588366890380311</v>
      </c>
    </row>
    <row r="37" spans="1:14" ht="13.8" customHeight="1">
      <c r="A37" s="168" t="s">
        <v>10</v>
      </c>
      <c r="B37" s="173">
        <v>2063</v>
      </c>
      <c r="C37" s="167">
        <v>1113</v>
      </c>
      <c r="D37" s="190">
        <f t="shared" si="0"/>
        <v>53.95055744062045</v>
      </c>
      <c r="E37" s="173">
        <v>490</v>
      </c>
      <c r="F37" s="192">
        <f t="shared" si="1"/>
        <v>23.751817741153662</v>
      </c>
      <c r="G37" s="173">
        <v>1276</v>
      </c>
      <c r="H37" s="180">
        <f t="shared" si="2"/>
        <v>61.851672321861365</v>
      </c>
      <c r="I37" s="173">
        <v>595</v>
      </c>
      <c r="J37" s="192">
        <f t="shared" si="8"/>
        <v>28.841492971400871</v>
      </c>
      <c r="K37" s="173">
        <v>275</v>
      </c>
      <c r="L37" s="180">
        <f t="shared" si="3"/>
        <v>13.330101793504607</v>
      </c>
      <c r="M37" s="173">
        <v>73</v>
      </c>
      <c r="N37" s="180">
        <f t="shared" si="4"/>
        <v>3.538536112457586</v>
      </c>
    </row>
    <row r="38" spans="1:14" ht="13.8" thickBot="1">
      <c r="A38" s="198" t="s">
        <v>12</v>
      </c>
      <c r="B38" s="187">
        <v>1882</v>
      </c>
      <c r="C38" s="184">
        <v>1043</v>
      </c>
      <c r="D38" s="191">
        <f t="shared" si="0"/>
        <v>55.419766206163658</v>
      </c>
      <c r="E38" s="187">
        <v>414</v>
      </c>
      <c r="F38" s="193">
        <f t="shared" si="1"/>
        <v>21.99787460148778</v>
      </c>
      <c r="G38" s="187">
        <v>670</v>
      </c>
      <c r="H38" s="188">
        <f t="shared" si="2"/>
        <v>35.600425079702447</v>
      </c>
      <c r="I38" s="187">
        <v>501</v>
      </c>
      <c r="J38" s="193">
        <f t="shared" si="8"/>
        <v>26.620616365568544</v>
      </c>
      <c r="K38" s="187">
        <v>295</v>
      </c>
      <c r="L38" s="188">
        <f t="shared" si="3"/>
        <v>15.67481402763018</v>
      </c>
      <c r="M38" s="187">
        <v>76</v>
      </c>
      <c r="N38" s="188">
        <f t="shared" si="4"/>
        <v>4.0382571732199786</v>
      </c>
    </row>
    <row r="39" spans="1:14" ht="13.8" thickBot="1">
      <c r="A39" s="254" t="s">
        <v>33</v>
      </c>
      <c r="B39" s="248">
        <v>10298</v>
      </c>
      <c r="C39" s="249">
        <v>5151</v>
      </c>
      <c r="D39" s="250">
        <f t="shared" si="0"/>
        <v>50.01942124684404</v>
      </c>
      <c r="E39" s="248">
        <v>1769</v>
      </c>
      <c r="F39" s="255">
        <f t="shared" si="1"/>
        <v>17.178092833559916</v>
      </c>
      <c r="G39" s="248">
        <v>4060</v>
      </c>
      <c r="H39" s="250">
        <f t="shared" si="2"/>
        <v>39.425131093416198</v>
      </c>
      <c r="I39" s="248">
        <v>3057</v>
      </c>
      <c r="J39" s="251">
        <f>I39/B39*100</f>
        <v>29.685375801126433</v>
      </c>
      <c r="K39" s="248">
        <v>1117</v>
      </c>
      <c r="L39" s="250">
        <f t="shared" si="3"/>
        <v>10.846766362400466</v>
      </c>
      <c r="M39" s="248">
        <v>545</v>
      </c>
      <c r="N39" s="250">
        <f t="shared" si="4"/>
        <v>5.2922897650029128</v>
      </c>
    </row>
    <row r="40" spans="1:14" ht="13.8" thickBot="1">
      <c r="A40" s="20" t="s">
        <v>11</v>
      </c>
      <c r="B40" s="174">
        <v>10298</v>
      </c>
      <c r="C40" s="164">
        <v>5151</v>
      </c>
      <c r="D40" s="181">
        <f t="shared" si="0"/>
        <v>50.01942124684404</v>
      </c>
      <c r="E40" s="174">
        <v>1769</v>
      </c>
      <c r="F40" s="185">
        <f t="shared" si="1"/>
        <v>17.178092833559916</v>
      </c>
      <c r="G40" s="174">
        <v>4060</v>
      </c>
      <c r="H40" s="191">
        <f t="shared" si="2"/>
        <v>39.425131093416198</v>
      </c>
      <c r="I40" s="174">
        <v>3057</v>
      </c>
      <c r="J40" s="185">
        <f>I40/B40*100</f>
        <v>29.685375801126433</v>
      </c>
      <c r="K40" s="170">
        <v>1117</v>
      </c>
      <c r="L40" s="190">
        <f t="shared" si="3"/>
        <v>10.846766362400466</v>
      </c>
      <c r="M40" s="174">
        <v>545</v>
      </c>
      <c r="N40" s="191">
        <f t="shared" si="4"/>
        <v>5.2922897650029128</v>
      </c>
    </row>
    <row r="41" spans="1:14" ht="13.8" thickBot="1">
      <c r="A41" s="225" t="s">
        <v>30</v>
      </c>
      <c r="B41" s="249">
        <v>72724</v>
      </c>
      <c r="C41" s="249">
        <v>38496</v>
      </c>
      <c r="D41" s="253">
        <f t="shared" si="0"/>
        <v>52.934382047192116</v>
      </c>
      <c r="E41" s="249">
        <v>15935</v>
      </c>
      <c r="F41" s="251">
        <f t="shared" si="1"/>
        <v>21.911611022496015</v>
      </c>
      <c r="G41" s="248">
        <v>33913</v>
      </c>
      <c r="H41" s="250">
        <f t="shared" si="2"/>
        <v>46.632473461305757</v>
      </c>
      <c r="I41" s="248">
        <v>20534</v>
      </c>
      <c r="J41" s="251">
        <f>I41/B41*100</f>
        <v>28.235520598426927</v>
      </c>
      <c r="K41" s="256">
        <v>12555</v>
      </c>
      <c r="L41" s="257">
        <f t="shared" si="3"/>
        <v>17.263901875584402</v>
      </c>
      <c r="M41" s="248">
        <v>4694</v>
      </c>
      <c r="N41" s="250">
        <f t="shared" si="4"/>
        <v>6.4545404543204441</v>
      </c>
    </row>
    <row r="43" spans="1:14">
      <c r="A43" s="21" t="s">
        <v>216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56" t="s">
        <v>181</v>
      </c>
      <c r="B1" s="356"/>
      <c r="C1" s="356"/>
      <c r="D1" s="356"/>
      <c r="E1" s="356"/>
      <c r="F1" s="356"/>
      <c r="G1" s="356"/>
      <c r="H1" s="356"/>
    </row>
    <row r="2" spans="1:8" ht="14.4" customHeight="1">
      <c r="A2" s="370" t="s">
        <v>213</v>
      </c>
      <c r="B2" s="370"/>
      <c r="C2" s="370"/>
      <c r="D2" s="370"/>
      <c r="E2" s="370"/>
      <c r="F2" s="370"/>
      <c r="G2" s="370"/>
      <c r="H2" s="370"/>
    </row>
    <row r="3" spans="1:8" s="12" customFormat="1" ht="18" customHeight="1">
      <c r="A3" s="370"/>
      <c r="B3" s="370"/>
      <c r="C3" s="370"/>
      <c r="D3" s="370"/>
      <c r="E3" s="370"/>
      <c r="F3" s="370"/>
      <c r="G3" s="370"/>
      <c r="H3" s="370"/>
    </row>
    <row r="4" spans="1:8" ht="9.75" customHeight="1" thickBot="1">
      <c r="A4" s="371"/>
      <c r="B4" s="371"/>
      <c r="C4" s="371"/>
      <c r="D4" s="371"/>
      <c r="E4" s="371"/>
      <c r="F4" s="371"/>
      <c r="G4" s="371"/>
      <c r="H4" s="371"/>
    </row>
    <row r="5" spans="1:8" ht="57" customHeight="1" thickBot="1">
      <c r="A5" s="318" t="s">
        <v>42</v>
      </c>
      <c r="B5" s="309"/>
      <c r="C5" s="309"/>
      <c r="D5" s="310"/>
      <c r="E5" s="50" t="s">
        <v>194</v>
      </c>
      <c r="F5" s="50" t="s">
        <v>211</v>
      </c>
      <c r="G5" s="50" t="s">
        <v>212</v>
      </c>
      <c r="H5" s="50" t="s">
        <v>195</v>
      </c>
    </row>
    <row r="6" spans="1:8" ht="13.8" thickBot="1">
      <c r="A6" s="358" t="s">
        <v>43</v>
      </c>
      <c r="B6" s="359"/>
      <c r="C6" s="359"/>
      <c r="D6" s="360"/>
      <c r="E6" s="246">
        <v>7247</v>
      </c>
      <c r="F6" s="246">
        <v>7255</v>
      </c>
      <c r="G6" s="246">
        <v>15263</v>
      </c>
      <c r="H6" s="246">
        <f>F6-E6</f>
        <v>8</v>
      </c>
    </row>
    <row r="7" spans="1:8" ht="12.75" customHeight="1">
      <c r="A7" s="365" t="s">
        <v>44</v>
      </c>
      <c r="B7" s="41" t="s">
        <v>45</v>
      </c>
      <c r="C7" s="42"/>
      <c r="D7" s="42"/>
      <c r="E7" s="51">
        <v>3669</v>
      </c>
      <c r="F7" s="51">
        <v>3664</v>
      </c>
      <c r="G7" s="51">
        <v>7784</v>
      </c>
      <c r="H7" s="51">
        <f>F7-E7</f>
        <v>-5</v>
      </c>
    </row>
    <row r="8" spans="1:8" ht="12.75" customHeight="1">
      <c r="A8" s="366"/>
      <c r="B8" s="43" t="s">
        <v>46</v>
      </c>
      <c r="C8" s="44"/>
      <c r="D8" s="44"/>
      <c r="E8" s="52">
        <v>1148</v>
      </c>
      <c r="F8" s="52">
        <v>1585</v>
      </c>
      <c r="G8" s="51">
        <v>3115</v>
      </c>
      <c r="H8" s="51">
        <f>F8-E8</f>
        <v>437</v>
      </c>
    </row>
    <row r="9" spans="1:8" ht="12.75" customHeight="1">
      <c r="A9" s="366"/>
      <c r="B9" s="43" t="s">
        <v>47</v>
      </c>
      <c r="C9" s="44"/>
      <c r="D9" s="44"/>
      <c r="E9" s="52">
        <v>6099</v>
      </c>
      <c r="F9" s="52">
        <v>5670</v>
      </c>
      <c r="G9" s="51">
        <v>12148</v>
      </c>
      <c r="H9" s="51">
        <f t="shared" ref="H9:H18" si="0">F9-E9</f>
        <v>-429</v>
      </c>
    </row>
    <row r="10" spans="1:8" ht="12.75" customHeight="1">
      <c r="A10" s="366"/>
      <c r="B10" s="43" t="s">
        <v>48</v>
      </c>
      <c r="C10" s="44"/>
      <c r="D10" s="44"/>
      <c r="E10" s="52">
        <v>412</v>
      </c>
      <c r="F10" s="52">
        <v>469</v>
      </c>
      <c r="G10" s="51">
        <v>934</v>
      </c>
      <c r="H10" s="51">
        <f t="shared" si="0"/>
        <v>57</v>
      </c>
    </row>
    <row r="11" spans="1:8" ht="12.75" customHeight="1">
      <c r="A11" s="366"/>
      <c r="B11" s="43" t="s">
        <v>49</v>
      </c>
      <c r="C11" s="44"/>
      <c r="D11" s="44"/>
      <c r="E11" s="52">
        <v>6657</v>
      </c>
      <c r="F11" s="52">
        <v>6651</v>
      </c>
      <c r="G11" s="51">
        <v>14109</v>
      </c>
      <c r="H11" s="51">
        <f t="shared" si="0"/>
        <v>-6</v>
      </c>
    </row>
    <row r="12" spans="1:8" ht="12.75" customHeight="1">
      <c r="A12" s="366"/>
      <c r="B12" s="43" t="s">
        <v>50</v>
      </c>
      <c r="C12" s="44"/>
      <c r="D12" s="44"/>
      <c r="E12" s="52">
        <v>322</v>
      </c>
      <c r="F12" s="52">
        <v>308</v>
      </c>
      <c r="G12" s="51">
        <v>709</v>
      </c>
      <c r="H12" s="51">
        <f t="shared" si="0"/>
        <v>-14</v>
      </c>
    </row>
    <row r="13" spans="1:8" ht="12.75" customHeight="1">
      <c r="A13" s="366"/>
      <c r="B13" s="43" t="s">
        <v>51</v>
      </c>
      <c r="C13" s="44"/>
      <c r="D13" s="44"/>
      <c r="E13" s="52">
        <v>1</v>
      </c>
      <c r="F13" s="52">
        <v>1</v>
      </c>
      <c r="G13" s="51">
        <v>3</v>
      </c>
      <c r="H13" s="51">
        <f t="shared" si="0"/>
        <v>0</v>
      </c>
    </row>
    <row r="14" spans="1:8" ht="12.75" customHeight="1">
      <c r="A14" s="366"/>
      <c r="B14" s="43" t="s">
        <v>52</v>
      </c>
      <c r="C14" s="44"/>
      <c r="D14" s="44"/>
      <c r="E14" s="52">
        <v>33</v>
      </c>
      <c r="F14" s="52">
        <v>6</v>
      </c>
      <c r="G14" s="51">
        <v>30</v>
      </c>
      <c r="H14" s="51">
        <f t="shared" si="0"/>
        <v>-27</v>
      </c>
    </row>
    <row r="15" spans="1:8" ht="12.75" customHeight="1">
      <c r="A15" s="366"/>
      <c r="B15" s="43" t="s">
        <v>53</v>
      </c>
      <c r="C15" s="44"/>
      <c r="D15" s="44"/>
      <c r="E15" s="52">
        <v>786</v>
      </c>
      <c r="F15" s="52">
        <v>229</v>
      </c>
      <c r="G15" s="51">
        <v>495</v>
      </c>
      <c r="H15" s="51">
        <f t="shared" si="0"/>
        <v>-557</v>
      </c>
    </row>
    <row r="16" spans="1:8" ht="12.75" customHeight="1">
      <c r="A16" s="366"/>
      <c r="B16" s="43" t="s">
        <v>54</v>
      </c>
      <c r="C16" s="44"/>
      <c r="D16" s="44"/>
      <c r="E16" s="52">
        <v>0</v>
      </c>
      <c r="F16" s="52">
        <v>0</v>
      </c>
      <c r="G16" s="51">
        <v>0</v>
      </c>
      <c r="H16" s="51">
        <f t="shared" si="0"/>
        <v>0</v>
      </c>
    </row>
    <row r="17" spans="1:8" ht="12.75" customHeight="1">
      <c r="A17" s="366"/>
      <c r="B17" s="43" t="s">
        <v>55</v>
      </c>
      <c r="C17" s="44"/>
      <c r="D17" s="44"/>
      <c r="E17" s="52">
        <v>77</v>
      </c>
      <c r="F17" s="52">
        <v>43</v>
      </c>
      <c r="G17" s="51">
        <v>67</v>
      </c>
      <c r="H17" s="51">
        <f t="shared" si="0"/>
        <v>-34</v>
      </c>
    </row>
    <row r="18" spans="1:8" ht="12.75" customHeight="1" thickBot="1">
      <c r="A18" s="367"/>
      <c r="B18" s="45" t="s">
        <v>56</v>
      </c>
      <c r="C18" s="46"/>
      <c r="D18" s="46"/>
      <c r="E18" s="53">
        <v>510</v>
      </c>
      <c r="F18" s="53">
        <v>1</v>
      </c>
      <c r="G18" s="297">
        <v>74</v>
      </c>
      <c r="H18" s="51">
        <f t="shared" si="0"/>
        <v>-509</v>
      </c>
    </row>
    <row r="19" spans="1:8" ht="15.75" customHeight="1" thickBot="1">
      <c r="A19" s="358" t="s">
        <v>57</v>
      </c>
      <c r="B19" s="359"/>
      <c r="C19" s="359"/>
      <c r="D19" s="360"/>
      <c r="E19" s="246">
        <v>5974</v>
      </c>
      <c r="F19" s="246">
        <v>6379</v>
      </c>
      <c r="G19" s="246">
        <v>11361</v>
      </c>
      <c r="H19" s="246">
        <f>F19-E19</f>
        <v>405</v>
      </c>
    </row>
    <row r="20" spans="1:8" ht="16.5" customHeight="1">
      <c r="A20" s="353" t="s">
        <v>124</v>
      </c>
      <c r="B20" s="368" t="s">
        <v>125</v>
      </c>
      <c r="C20" s="369"/>
      <c r="D20" s="369"/>
      <c r="E20" s="51">
        <v>4140</v>
      </c>
      <c r="F20" s="51">
        <v>4159</v>
      </c>
      <c r="G20" s="51">
        <v>7539</v>
      </c>
      <c r="H20" s="51">
        <f>F20-E20</f>
        <v>19</v>
      </c>
    </row>
    <row r="21" spans="1:8" ht="13.5" customHeight="1">
      <c r="A21" s="354"/>
      <c r="B21" s="374" t="s">
        <v>58</v>
      </c>
      <c r="C21" s="347" t="s">
        <v>59</v>
      </c>
      <c r="D21" s="347"/>
      <c r="E21" s="52">
        <v>3415</v>
      </c>
      <c r="F21" s="52">
        <v>3774</v>
      </c>
      <c r="G21" s="51">
        <v>6968</v>
      </c>
      <c r="H21" s="51">
        <f>F21-E21</f>
        <v>359</v>
      </c>
    </row>
    <row r="22" spans="1:8" ht="12.75" customHeight="1">
      <c r="A22" s="354"/>
      <c r="B22" s="375"/>
      <c r="C22" s="372" t="s">
        <v>58</v>
      </c>
      <c r="D22" s="47" t="s">
        <v>137</v>
      </c>
      <c r="E22" s="52">
        <v>96</v>
      </c>
      <c r="F22" s="52">
        <v>145</v>
      </c>
      <c r="G22" s="51">
        <v>251</v>
      </c>
      <c r="H22" s="51">
        <f t="shared" ref="H22:H52" si="1">F22-E22</f>
        <v>49</v>
      </c>
    </row>
    <row r="23" spans="1:8">
      <c r="A23" s="354"/>
      <c r="B23" s="375"/>
      <c r="C23" s="373"/>
      <c r="D23" s="47" t="s">
        <v>138</v>
      </c>
      <c r="E23" s="52">
        <v>395</v>
      </c>
      <c r="F23" s="52">
        <v>433</v>
      </c>
      <c r="G23" s="51">
        <v>805</v>
      </c>
      <c r="H23" s="51">
        <f t="shared" si="1"/>
        <v>38</v>
      </c>
    </row>
    <row r="24" spans="1:8">
      <c r="A24" s="354"/>
      <c r="B24" s="375"/>
      <c r="C24" s="357" t="s">
        <v>60</v>
      </c>
      <c r="D24" s="357"/>
      <c r="E24" s="70">
        <v>725</v>
      </c>
      <c r="F24" s="70">
        <v>385</v>
      </c>
      <c r="G24" s="298">
        <v>571</v>
      </c>
      <c r="H24" s="51">
        <f t="shared" si="1"/>
        <v>-340</v>
      </c>
    </row>
    <row r="25" spans="1:8" ht="12.75" customHeight="1">
      <c r="A25" s="354"/>
      <c r="B25" s="375"/>
      <c r="C25" s="361" t="s">
        <v>58</v>
      </c>
      <c r="D25" s="47" t="s">
        <v>61</v>
      </c>
      <c r="E25" s="52">
        <v>55</v>
      </c>
      <c r="F25" s="52">
        <v>163</v>
      </c>
      <c r="G25" s="51">
        <v>204</v>
      </c>
      <c r="H25" s="51">
        <f t="shared" si="1"/>
        <v>108</v>
      </c>
    </row>
    <row r="26" spans="1:8" ht="12.75" customHeight="1">
      <c r="A26" s="354"/>
      <c r="B26" s="375"/>
      <c r="C26" s="362"/>
      <c r="D26" s="47" t="s">
        <v>62</v>
      </c>
      <c r="E26" s="52">
        <v>12</v>
      </c>
      <c r="F26" s="52">
        <v>74</v>
      </c>
      <c r="G26" s="51">
        <v>97</v>
      </c>
      <c r="H26" s="51">
        <f t="shared" si="1"/>
        <v>62</v>
      </c>
    </row>
    <row r="27" spans="1:8" ht="15" customHeight="1">
      <c r="A27" s="354"/>
      <c r="B27" s="375"/>
      <c r="C27" s="362"/>
      <c r="D27" s="48" t="s">
        <v>139</v>
      </c>
      <c r="E27" s="52">
        <v>349</v>
      </c>
      <c r="F27" s="52">
        <v>66</v>
      </c>
      <c r="G27" s="51">
        <v>103</v>
      </c>
      <c r="H27" s="51">
        <f t="shared" si="1"/>
        <v>-283</v>
      </c>
    </row>
    <row r="28" spans="1:8" ht="15" customHeight="1">
      <c r="A28" s="354"/>
      <c r="B28" s="375"/>
      <c r="C28" s="362"/>
      <c r="D28" s="48" t="s">
        <v>140</v>
      </c>
      <c r="E28" s="52">
        <v>4</v>
      </c>
      <c r="F28" s="52">
        <v>0</v>
      </c>
      <c r="G28" s="51">
        <v>0</v>
      </c>
      <c r="H28" s="51">
        <f t="shared" si="1"/>
        <v>-4</v>
      </c>
    </row>
    <row r="29" spans="1:8" ht="24.75" customHeight="1">
      <c r="A29" s="354"/>
      <c r="B29" s="375"/>
      <c r="C29" s="362"/>
      <c r="D29" s="48" t="s">
        <v>63</v>
      </c>
      <c r="E29" s="52">
        <v>255</v>
      </c>
      <c r="F29" s="52">
        <v>38</v>
      </c>
      <c r="G29" s="51">
        <v>83</v>
      </c>
      <c r="H29" s="51">
        <f t="shared" si="1"/>
        <v>-217</v>
      </c>
    </row>
    <row r="30" spans="1:8" ht="24.75" customHeight="1">
      <c r="A30" s="354"/>
      <c r="B30" s="375"/>
      <c r="C30" s="362"/>
      <c r="D30" s="48" t="s">
        <v>141</v>
      </c>
      <c r="E30" s="52">
        <v>44</v>
      </c>
      <c r="F30" s="52">
        <v>26</v>
      </c>
      <c r="G30" s="51">
        <v>52</v>
      </c>
      <c r="H30" s="51">
        <f t="shared" si="1"/>
        <v>-18</v>
      </c>
    </row>
    <row r="31" spans="1:8" ht="12.75" customHeight="1">
      <c r="A31" s="354"/>
      <c r="B31" s="375"/>
      <c r="C31" s="363"/>
      <c r="D31" s="48" t="s">
        <v>142</v>
      </c>
      <c r="E31" s="52">
        <v>1</v>
      </c>
      <c r="F31" s="52">
        <v>3</v>
      </c>
      <c r="G31" s="51">
        <v>3</v>
      </c>
      <c r="H31" s="51">
        <f t="shared" si="1"/>
        <v>2</v>
      </c>
    </row>
    <row r="32" spans="1:8" ht="21" customHeight="1">
      <c r="A32" s="354"/>
      <c r="B32" s="375"/>
      <c r="C32" s="363"/>
      <c r="D32" s="48" t="s">
        <v>143</v>
      </c>
      <c r="E32" s="52">
        <v>0</v>
      </c>
      <c r="F32" s="52">
        <v>0</v>
      </c>
      <c r="G32" s="51">
        <v>0</v>
      </c>
      <c r="H32" s="51">
        <f t="shared" si="1"/>
        <v>0</v>
      </c>
    </row>
    <row r="33" spans="1:8" ht="12.75" customHeight="1">
      <c r="A33" s="354"/>
      <c r="B33" s="375"/>
      <c r="C33" s="363"/>
      <c r="D33" s="48" t="s">
        <v>144</v>
      </c>
      <c r="E33" s="52">
        <v>0</v>
      </c>
      <c r="F33" s="52">
        <v>0</v>
      </c>
      <c r="G33" s="51">
        <v>0</v>
      </c>
      <c r="H33" s="51">
        <f t="shared" si="1"/>
        <v>0</v>
      </c>
    </row>
    <row r="34" spans="1:8" ht="27.75" customHeight="1">
      <c r="A34" s="354"/>
      <c r="B34" s="375"/>
      <c r="C34" s="363"/>
      <c r="D34" s="48" t="s">
        <v>145</v>
      </c>
      <c r="E34" s="52">
        <v>0</v>
      </c>
      <c r="F34" s="52">
        <v>0</v>
      </c>
      <c r="G34" s="51">
        <v>1</v>
      </c>
      <c r="H34" s="51">
        <f t="shared" si="1"/>
        <v>0</v>
      </c>
    </row>
    <row r="35" spans="1:8" ht="49.2" customHeight="1">
      <c r="A35" s="354"/>
      <c r="B35" s="375"/>
      <c r="C35" s="363"/>
      <c r="D35" s="48" t="s">
        <v>146</v>
      </c>
      <c r="E35" s="52">
        <v>0</v>
      </c>
      <c r="F35" s="52">
        <v>9</v>
      </c>
      <c r="G35" s="51">
        <v>13</v>
      </c>
      <c r="H35" s="51">
        <f t="shared" si="1"/>
        <v>9</v>
      </c>
    </row>
    <row r="36" spans="1:8" ht="12.75" customHeight="1">
      <c r="A36" s="354"/>
      <c r="B36" s="376"/>
      <c r="C36" s="364"/>
      <c r="D36" s="48" t="s">
        <v>72</v>
      </c>
      <c r="E36" s="52">
        <v>9</v>
      </c>
      <c r="F36" s="52">
        <v>6</v>
      </c>
      <c r="G36" s="51">
        <v>15</v>
      </c>
      <c r="H36" s="51">
        <f t="shared" si="1"/>
        <v>-3</v>
      </c>
    </row>
    <row r="37" spans="1:8" ht="12.75" customHeight="1">
      <c r="A37" s="354"/>
      <c r="B37" s="346" t="s">
        <v>64</v>
      </c>
      <c r="C37" s="347"/>
      <c r="D37" s="347"/>
      <c r="E37" s="52">
        <v>40</v>
      </c>
      <c r="F37" s="52">
        <v>40</v>
      </c>
      <c r="G37" s="51">
        <v>60</v>
      </c>
      <c r="H37" s="51">
        <f t="shared" si="1"/>
        <v>0</v>
      </c>
    </row>
    <row r="38" spans="1:8" ht="12.75" customHeight="1">
      <c r="A38" s="354"/>
      <c r="B38" s="346" t="s">
        <v>147</v>
      </c>
      <c r="C38" s="347"/>
      <c r="D38" s="347"/>
      <c r="E38" s="52">
        <v>3</v>
      </c>
      <c r="F38" s="52">
        <v>7</v>
      </c>
      <c r="G38" s="51">
        <v>10</v>
      </c>
      <c r="H38" s="51">
        <f t="shared" si="1"/>
        <v>4</v>
      </c>
    </row>
    <row r="39" spans="1:8" ht="12.75" customHeight="1">
      <c r="A39" s="354"/>
      <c r="B39" s="346" t="s">
        <v>65</v>
      </c>
      <c r="C39" s="347"/>
      <c r="D39" s="347"/>
      <c r="E39" s="52">
        <v>155</v>
      </c>
      <c r="F39" s="52">
        <v>514</v>
      </c>
      <c r="G39" s="51">
        <v>612</v>
      </c>
      <c r="H39" s="51">
        <f t="shared" si="1"/>
        <v>359</v>
      </c>
    </row>
    <row r="40" spans="1:8" ht="13.5" customHeight="1">
      <c r="A40" s="354"/>
      <c r="B40" s="346" t="s">
        <v>148</v>
      </c>
      <c r="C40" s="347"/>
      <c r="D40" s="347"/>
      <c r="E40" s="52">
        <v>0</v>
      </c>
      <c r="F40" s="52">
        <v>0</v>
      </c>
      <c r="G40" s="51">
        <v>0</v>
      </c>
      <c r="H40" s="51">
        <f t="shared" si="1"/>
        <v>0</v>
      </c>
    </row>
    <row r="41" spans="1:8" ht="13.5" customHeight="1">
      <c r="A41" s="354"/>
      <c r="B41" s="346" t="s">
        <v>66</v>
      </c>
      <c r="C41" s="347"/>
      <c r="D41" s="347"/>
      <c r="E41" s="52">
        <v>0</v>
      </c>
      <c r="F41" s="52">
        <v>0</v>
      </c>
      <c r="G41" s="51">
        <v>0</v>
      </c>
      <c r="H41" s="51">
        <f t="shared" si="1"/>
        <v>0</v>
      </c>
    </row>
    <row r="42" spans="1:8" ht="15.75" customHeight="1">
      <c r="A42" s="354"/>
      <c r="B42" s="346" t="s">
        <v>67</v>
      </c>
      <c r="C42" s="347"/>
      <c r="D42" s="347"/>
      <c r="E42" s="52">
        <v>1</v>
      </c>
      <c r="F42" s="52">
        <v>131</v>
      </c>
      <c r="G42" s="51">
        <v>131</v>
      </c>
      <c r="H42" s="51">
        <f t="shared" si="1"/>
        <v>130</v>
      </c>
    </row>
    <row r="43" spans="1:8" ht="13.5" customHeight="1">
      <c r="A43" s="354"/>
      <c r="B43" s="377" t="s">
        <v>149</v>
      </c>
      <c r="C43" s="378"/>
      <c r="D43" s="378"/>
      <c r="E43" s="52">
        <v>0</v>
      </c>
      <c r="F43" s="52">
        <v>0</v>
      </c>
      <c r="G43" s="51">
        <v>0</v>
      </c>
      <c r="H43" s="51">
        <f t="shared" si="1"/>
        <v>0</v>
      </c>
    </row>
    <row r="44" spans="1:8" ht="24.75" customHeight="1">
      <c r="A44" s="354"/>
      <c r="B44" s="344" t="s">
        <v>150</v>
      </c>
      <c r="C44" s="345"/>
      <c r="D44" s="345"/>
      <c r="E44" s="52">
        <v>0</v>
      </c>
      <c r="F44" s="52">
        <v>0</v>
      </c>
      <c r="G44" s="51">
        <v>0</v>
      </c>
      <c r="H44" s="51">
        <f t="shared" si="1"/>
        <v>0</v>
      </c>
    </row>
    <row r="45" spans="1:8" ht="36" customHeight="1">
      <c r="A45" s="354"/>
      <c r="B45" s="344" t="s">
        <v>158</v>
      </c>
      <c r="C45" s="345"/>
      <c r="D45" s="345"/>
      <c r="E45" s="52">
        <v>32</v>
      </c>
      <c r="F45" s="52">
        <v>42</v>
      </c>
      <c r="G45" s="51">
        <v>69</v>
      </c>
      <c r="H45" s="51">
        <f t="shared" si="1"/>
        <v>10</v>
      </c>
    </row>
    <row r="46" spans="1:8">
      <c r="A46" s="354"/>
      <c r="B46" s="346" t="s">
        <v>151</v>
      </c>
      <c r="C46" s="347"/>
      <c r="D46" s="347"/>
      <c r="E46" s="52">
        <v>558</v>
      </c>
      <c r="F46" s="52">
        <v>545</v>
      </c>
      <c r="G46" s="51">
        <v>1004</v>
      </c>
      <c r="H46" s="51">
        <f t="shared" si="1"/>
        <v>-13</v>
      </c>
    </row>
    <row r="47" spans="1:8">
      <c r="A47" s="354"/>
      <c r="B47" s="346" t="s">
        <v>68</v>
      </c>
      <c r="C47" s="347"/>
      <c r="D47" s="347"/>
      <c r="E47" s="52">
        <v>194</v>
      </c>
      <c r="F47" s="52">
        <v>288</v>
      </c>
      <c r="G47" s="51">
        <v>524</v>
      </c>
      <c r="H47" s="51">
        <f t="shared" si="1"/>
        <v>94</v>
      </c>
    </row>
    <row r="48" spans="1:8">
      <c r="A48" s="354"/>
      <c r="B48" s="346" t="s">
        <v>69</v>
      </c>
      <c r="C48" s="347"/>
      <c r="D48" s="347"/>
      <c r="E48" s="52">
        <v>8</v>
      </c>
      <c r="F48" s="52">
        <v>5</v>
      </c>
      <c r="G48" s="51">
        <v>6</v>
      </c>
      <c r="H48" s="51">
        <f t="shared" si="1"/>
        <v>-3</v>
      </c>
    </row>
    <row r="49" spans="1:8">
      <c r="A49" s="354"/>
      <c r="B49" s="346" t="s">
        <v>152</v>
      </c>
      <c r="C49" s="347"/>
      <c r="D49" s="347"/>
      <c r="E49" s="52">
        <v>132</v>
      </c>
      <c r="F49" s="52">
        <v>155</v>
      </c>
      <c r="G49" s="51">
        <v>314</v>
      </c>
      <c r="H49" s="51">
        <f t="shared" si="1"/>
        <v>23</v>
      </c>
    </row>
    <row r="50" spans="1:8">
      <c r="A50" s="354"/>
      <c r="B50" s="346" t="s">
        <v>70</v>
      </c>
      <c r="C50" s="347"/>
      <c r="D50" s="347"/>
      <c r="E50" s="52">
        <v>47</v>
      </c>
      <c r="F50" s="52">
        <v>29</v>
      </c>
      <c r="G50" s="51">
        <v>66</v>
      </c>
      <c r="H50" s="51">
        <f t="shared" si="1"/>
        <v>-18</v>
      </c>
    </row>
    <row r="51" spans="1:8">
      <c r="A51" s="354"/>
      <c r="B51" s="346" t="s">
        <v>71</v>
      </c>
      <c r="C51" s="347"/>
      <c r="D51" s="347"/>
      <c r="E51" s="52">
        <v>83</v>
      </c>
      <c r="F51" s="52">
        <v>54</v>
      </c>
      <c r="G51" s="51">
        <v>110</v>
      </c>
      <c r="H51" s="51">
        <f t="shared" si="1"/>
        <v>-29</v>
      </c>
    </row>
    <row r="52" spans="1:8" ht="13.8" thickBot="1">
      <c r="A52" s="355"/>
      <c r="B52" s="348" t="s">
        <v>72</v>
      </c>
      <c r="C52" s="349"/>
      <c r="D52" s="349"/>
      <c r="E52" s="53">
        <v>584</v>
      </c>
      <c r="F52" s="53">
        <v>417</v>
      </c>
      <c r="G52" s="297">
        <v>926</v>
      </c>
      <c r="H52" s="51">
        <f t="shared" si="1"/>
        <v>-167</v>
      </c>
    </row>
    <row r="53" spans="1:8" ht="13.8" thickBot="1">
      <c r="A53" s="341" t="s">
        <v>73</v>
      </c>
      <c r="B53" s="342"/>
      <c r="C53" s="342"/>
      <c r="D53" s="343"/>
      <c r="E53" s="247">
        <v>68822</v>
      </c>
      <c r="F53" s="247">
        <v>72724</v>
      </c>
      <c r="G53" s="247">
        <v>72724</v>
      </c>
      <c r="H53" s="247">
        <f>F53-E53</f>
        <v>3902</v>
      </c>
    </row>
    <row r="54" spans="1:8" ht="25.95" customHeight="1">
      <c r="A54" s="350" t="s">
        <v>74</v>
      </c>
      <c r="B54" s="351"/>
      <c r="C54" s="351"/>
      <c r="D54" s="352"/>
      <c r="E54" s="51">
        <v>8372</v>
      </c>
      <c r="F54" s="51">
        <v>9487</v>
      </c>
      <c r="G54" s="51">
        <v>20744</v>
      </c>
      <c r="H54" s="51">
        <f>F54-E54</f>
        <v>1115</v>
      </c>
    </row>
    <row r="55" spans="1:8" ht="13.8" thickBot="1">
      <c r="A55" s="338" t="s">
        <v>153</v>
      </c>
      <c r="B55" s="339"/>
      <c r="C55" s="339"/>
      <c r="D55" s="340"/>
      <c r="E55" s="54">
        <v>377</v>
      </c>
      <c r="F55" s="54">
        <v>1925</v>
      </c>
      <c r="G55" s="54">
        <v>2509</v>
      </c>
      <c r="H55" s="54">
        <f>F55-E55</f>
        <v>1548</v>
      </c>
    </row>
    <row r="56" spans="1:8">
      <c r="A56" s="21" t="s">
        <v>216</v>
      </c>
      <c r="B56" s="49"/>
      <c r="C56" s="49"/>
      <c r="D56" s="49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C8" sqref="C8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379" t="s">
        <v>162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ht="36.75" customHeight="1" thickBot="1">
      <c r="A2" s="371" t="s">
        <v>214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2" ht="13.5" customHeight="1">
      <c r="A3" s="380" t="s">
        <v>42</v>
      </c>
      <c r="B3" s="381"/>
      <c r="C3" s="381" t="s">
        <v>154</v>
      </c>
      <c r="D3" s="381"/>
      <c r="E3" s="381"/>
      <c r="F3" s="381"/>
      <c r="G3" s="381"/>
      <c r="H3" s="381"/>
      <c r="I3" s="381"/>
      <c r="J3" s="381"/>
      <c r="K3" s="381"/>
      <c r="L3" s="384"/>
    </row>
    <row r="4" spans="1:12">
      <c r="A4" s="322"/>
      <c r="B4" s="323"/>
      <c r="C4" s="323" t="s">
        <v>75</v>
      </c>
      <c r="D4" s="323" t="s">
        <v>113</v>
      </c>
      <c r="E4" s="385" t="s">
        <v>215</v>
      </c>
      <c r="F4" s="385"/>
      <c r="G4" s="385"/>
      <c r="H4" s="385"/>
      <c r="I4" s="385"/>
      <c r="J4" s="385"/>
      <c r="K4" s="385"/>
      <c r="L4" s="386"/>
    </row>
    <row r="5" spans="1:12" ht="44.4" customHeight="1">
      <c r="A5" s="322"/>
      <c r="B5" s="323"/>
      <c r="C5" s="323"/>
      <c r="D5" s="323"/>
      <c r="E5" s="323" t="s">
        <v>110</v>
      </c>
      <c r="F5" s="323"/>
      <c r="G5" s="323" t="s">
        <v>159</v>
      </c>
      <c r="H5" s="323"/>
      <c r="I5" s="323" t="s">
        <v>76</v>
      </c>
      <c r="J5" s="323"/>
      <c r="K5" s="323" t="s">
        <v>77</v>
      </c>
      <c r="L5" s="393"/>
    </row>
    <row r="6" spans="1:12" ht="22.8" customHeight="1" thickBot="1">
      <c r="A6" s="382"/>
      <c r="B6" s="383"/>
      <c r="C6" s="383"/>
      <c r="D6" s="383"/>
      <c r="E6" s="55" t="s">
        <v>75</v>
      </c>
      <c r="F6" s="55" t="s">
        <v>113</v>
      </c>
      <c r="G6" s="55" t="s">
        <v>75</v>
      </c>
      <c r="H6" s="55" t="s">
        <v>113</v>
      </c>
      <c r="I6" s="55" t="s">
        <v>75</v>
      </c>
      <c r="J6" s="55" t="s">
        <v>113</v>
      </c>
      <c r="K6" s="55" t="s">
        <v>75</v>
      </c>
      <c r="L6" s="143" t="s">
        <v>113</v>
      </c>
    </row>
    <row r="7" spans="1:12" ht="13.8" thickBot="1">
      <c r="A7" s="394" t="s">
        <v>114</v>
      </c>
      <c r="B7" s="395"/>
      <c r="C7" s="239">
        <v>385</v>
      </c>
      <c r="D7" s="239">
        <v>213</v>
      </c>
      <c r="E7" s="239">
        <v>139</v>
      </c>
      <c r="F7" s="239">
        <v>76</v>
      </c>
      <c r="G7" s="239">
        <v>150</v>
      </c>
      <c r="H7" s="239">
        <v>85</v>
      </c>
      <c r="I7" s="239">
        <v>74</v>
      </c>
      <c r="J7" s="239">
        <v>25</v>
      </c>
      <c r="K7" s="239">
        <v>66</v>
      </c>
      <c r="L7" s="240">
        <v>35</v>
      </c>
    </row>
    <row r="8" spans="1:12">
      <c r="A8" s="396" t="s">
        <v>58</v>
      </c>
      <c r="B8" s="199" t="s">
        <v>115</v>
      </c>
      <c r="C8" s="200">
        <v>163</v>
      </c>
      <c r="D8" s="200">
        <v>95</v>
      </c>
      <c r="E8" s="200">
        <v>62</v>
      </c>
      <c r="F8" s="200">
        <v>37</v>
      </c>
      <c r="G8" s="200">
        <v>55</v>
      </c>
      <c r="H8" s="200">
        <v>34</v>
      </c>
      <c r="I8" s="200">
        <v>25</v>
      </c>
      <c r="J8" s="200">
        <v>8</v>
      </c>
      <c r="K8" s="200">
        <v>28</v>
      </c>
      <c r="L8" s="201">
        <v>14</v>
      </c>
    </row>
    <row r="9" spans="1:12">
      <c r="A9" s="397"/>
      <c r="B9" s="144" t="s">
        <v>116</v>
      </c>
      <c r="C9" s="145">
        <v>74</v>
      </c>
      <c r="D9" s="145">
        <v>47</v>
      </c>
      <c r="E9" s="145">
        <v>30</v>
      </c>
      <c r="F9" s="145">
        <v>17</v>
      </c>
      <c r="G9" s="145">
        <v>15</v>
      </c>
      <c r="H9" s="145">
        <v>13</v>
      </c>
      <c r="I9" s="145">
        <v>32</v>
      </c>
      <c r="J9" s="145">
        <v>12</v>
      </c>
      <c r="K9" s="145">
        <v>14</v>
      </c>
      <c r="L9" s="71">
        <v>7</v>
      </c>
    </row>
    <row r="10" spans="1:12">
      <c r="A10" s="397"/>
      <c r="B10" s="144" t="s">
        <v>137</v>
      </c>
      <c r="C10" s="145">
        <v>66</v>
      </c>
      <c r="D10" s="145">
        <v>29</v>
      </c>
      <c r="E10" s="145">
        <v>14</v>
      </c>
      <c r="F10" s="145">
        <v>7</v>
      </c>
      <c r="G10" s="145">
        <v>30</v>
      </c>
      <c r="H10" s="145">
        <v>11</v>
      </c>
      <c r="I10" s="145">
        <v>1</v>
      </c>
      <c r="J10" s="145">
        <v>0</v>
      </c>
      <c r="K10" s="145">
        <v>10</v>
      </c>
      <c r="L10" s="71">
        <v>3</v>
      </c>
    </row>
    <row r="11" spans="1:12">
      <c r="A11" s="397"/>
      <c r="B11" s="144" t="s">
        <v>140</v>
      </c>
      <c r="C11" s="145">
        <v>0</v>
      </c>
      <c r="D11" s="145">
        <v>0</v>
      </c>
      <c r="E11" s="145">
        <v>0</v>
      </c>
      <c r="F11" s="145">
        <v>0</v>
      </c>
      <c r="G11" s="145">
        <v>0</v>
      </c>
      <c r="H11" s="145">
        <v>0</v>
      </c>
      <c r="I11" s="145">
        <v>0</v>
      </c>
      <c r="J11" s="145">
        <v>0</v>
      </c>
      <c r="K11" s="145">
        <v>0</v>
      </c>
      <c r="L11" s="71">
        <v>0</v>
      </c>
    </row>
    <row r="12" spans="1:12" ht="22.8">
      <c r="A12" s="397"/>
      <c r="B12" s="146" t="s">
        <v>155</v>
      </c>
      <c r="C12" s="145">
        <v>38</v>
      </c>
      <c r="D12" s="145">
        <v>15</v>
      </c>
      <c r="E12" s="145">
        <v>15</v>
      </c>
      <c r="F12" s="145">
        <v>4</v>
      </c>
      <c r="G12" s="145">
        <v>19</v>
      </c>
      <c r="H12" s="145">
        <v>7</v>
      </c>
      <c r="I12" s="145">
        <v>5</v>
      </c>
      <c r="J12" s="145">
        <v>0</v>
      </c>
      <c r="K12" s="145">
        <v>3</v>
      </c>
      <c r="L12" s="71">
        <v>1</v>
      </c>
    </row>
    <row r="13" spans="1:12" ht="22.8">
      <c r="A13" s="397"/>
      <c r="B13" s="147" t="s">
        <v>141</v>
      </c>
      <c r="C13" s="145">
        <v>26</v>
      </c>
      <c r="D13" s="145">
        <v>17</v>
      </c>
      <c r="E13" s="145">
        <v>13</v>
      </c>
      <c r="F13" s="145">
        <v>9</v>
      </c>
      <c r="G13" s="145">
        <v>26</v>
      </c>
      <c r="H13" s="145">
        <v>17</v>
      </c>
      <c r="I13" s="145">
        <v>0</v>
      </c>
      <c r="J13" s="145">
        <v>0</v>
      </c>
      <c r="K13" s="145">
        <v>4</v>
      </c>
      <c r="L13" s="71">
        <v>3</v>
      </c>
    </row>
    <row r="14" spans="1:12">
      <c r="A14" s="397"/>
      <c r="B14" s="147" t="s">
        <v>142</v>
      </c>
      <c r="C14" s="145">
        <v>3</v>
      </c>
      <c r="D14" s="145">
        <v>2</v>
      </c>
      <c r="E14" s="145">
        <v>1</v>
      </c>
      <c r="F14" s="145">
        <v>1</v>
      </c>
      <c r="G14" s="145">
        <v>3</v>
      </c>
      <c r="H14" s="145">
        <v>2</v>
      </c>
      <c r="I14" s="145">
        <v>0</v>
      </c>
      <c r="J14" s="145">
        <v>0</v>
      </c>
      <c r="K14" s="145">
        <v>2</v>
      </c>
      <c r="L14" s="71">
        <v>2</v>
      </c>
    </row>
    <row r="15" spans="1:12">
      <c r="A15" s="397"/>
      <c r="B15" s="147" t="s">
        <v>143</v>
      </c>
      <c r="C15" s="145">
        <v>0</v>
      </c>
      <c r="D15" s="145">
        <v>0</v>
      </c>
      <c r="E15" s="145">
        <v>0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0</v>
      </c>
      <c r="L15" s="71">
        <v>0</v>
      </c>
    </row>
    <row r="16" spans="1:12">
      <c r="A16" s="397"/>
      <c r="B16" s="147" t="s">
        <v>144</v>
      </c>
      <c r="C16" s="145">
        <v>0</v>
      </c>
      <c r="D16" s="145">
        <v>0</v>
      </c>
      <c r="E16" s="145">
        <v>0</v>
      </c>
      <c r="F16" s="145">
        <v>0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  <c r="L16" s="71">
        <v>0</v>
      </c>
    </row>
    <row r="17" spans="1:12" ht="22.8">
      <c r="A17" s="397"/>
      <c r="B17" s="147" t="s">
        <v>145</v>
      </c>
      <c r="C17" s="145">
        <v>0</v>
      </c>
      <c r="D17" s="145">
        <v>0</v>
      </c>
      <c r="E17" s="145">
        <v>0</v>
      </c>
      <c r="F17" s="145">
        <v>0</v>
      </c>
      <c r="G17" s="145">
        <v>0</v>
      </c>
      <c r="H17" s="145">
        <v>0</v>
      </c>
      <c r="I17" s="145">
        <v>0</v>
      </c>
      <c r="J17" s="145">
        <v>0</v>
      </c>
      <c r="K17" s="145">
        <v>0</v>
      </c>
      <c r="L17" s="71">
        <v>0</v>
      </c>
    </row>
    <row r="18" spans="1:12" ht="36" customHeight="1">
      <c r="A18" s="397"/>
      <c r="B18" s="147" t="s">
        <v>146</v>
      </c>
      <c r="C18" s="145">
        <v>9</v>
      </c>
      <c r="D18" s="145">
        <v>4</v>
      </c>
      <c r="E18" s="145">
        <v>4</v>
      </c>
      <c r="F18" s="145">
        <v>1</v>
      </c>
      <c r="G18" s="145">
        <v>0</v>
      </c>
      <c r="H18" s="145">
        <v>0</v>
      </c>
      <c r="I18" s="145">
        <v>9</v>
      </c>
      <c r="J18" s="145">
        <v>4</v>
      </c>
      <c r="K18" s="145">
        <v>3</v>
      </c>
      <c r="L18" s="71">
        <v>3</v>
      </c>
    </row>
    <row r="19" spans="1:12" ht="13.8" thickBot="1">
      <c r="A19" s="398"/>
      <c r="B19" s="202" t="s">
        <v>117</v>
      </c>
      <c r="C19" s="203">
        <v>6</v>
      </c>
      <c r="D19" s="203">
        <v>4</v>
      </c>
      <c r="E19" s="203">
        <v>0</v>
      </c>
      <c r="F19" s="203">
        <v>0</v>
      </c>
      <c r="G19" s="203">
        <v>2</v>
      </c>
      <c r="H19" s="203">
        <v>1</v>
      </c>
      <c r="I19" s="203">
        <v>2</v>
      </c>
      <c r="J19" s="203">
        <v>1</v>
      </c>
      <c r="K19" s="203">
        <v>2</v>
      </c>
      <c r="L19" s="204">
        <v>2</v>
      </c>
    </row>
    <row r="20" spans="1:12" ht="13.8" thickBot="1">
      <c r="A20" s="387" t="s">
        <v>118</v>
      </c>
      <c r="B20" s="388"/>
      <c r="C20" s="239">
        <v>40</v>
      </c>
      <c r="D20" s="239">
        <v>14</v>
      </c>
      <c r="E20" s="239">
        <v>17</v>
      </c>
      <c r="F20" s="239">
        <v>4</v>
      </c>
      <c r="G20" s="239">
        <v>19</v>
      </c>
      <c r="H20" s="239">
        <v>7</v>
      </c>
      <c r="I20" s="239">
        <v>3</v>
      </c>
      <c r="J20" s="239">
        <v>1</v>
      </c>
      <c r="K20" s="239">
        <v>5</v>
      </c>
      <c r="L20" s="240">
        <v>1</v>
      </c>
    </row>
    <row r="21" spans="1:12" ht="13.8" thickBot="1">
      <c r="A21" s="391" t="s">
        <v>147</v>
      </c>
      <c r="B21" s="392"/>
      <c r="C21" s="205">
        <v>7</v>
      </c>
      <c r="D21" s="205">
        <v>4</v>
      </c>
      <c r="E21" s="205">
        <v>2</v>
      </c>
      <c r="F21" s="205">
        <v>1</v>
      </c>
      <c r="G21" s="205">
        <v>7</v>
      </c>
      <c r="H21" s="205">
        <v>4</v>
      </c>
      <c r="I21" s="205">
        <v>0</v>
      </c>
      <c r="J21" s="205">
        <v>0</v>
      </c>
      <c r="K21" s="205">
        <v>0</v>
      </c>
      <c r="L21" s="73">
        <v>0</v>
      </c>
    </row>
    <row r="22" spans="1:12" ht="13.8" thickBot="1">
      <c r="A22" s="387" t="s">
        <v>119</v>
      </c>
      <c r="B22" s="388"/>
      <c r="C22" s="239">
        <v>514</v>
      </c>
      <c r="D22" s="239">
        <v>374</v>
      </c>
      <c r="E22" s="239">
        <v>201</v>
      </c>
      <c r="F22" s="239">
        <v>148</v>
      </c>
      <c r="G22" s="239">
        <v>277</v>
      </c>
      <c r="H22" s="239">
        <v>192</v>
      </c>
      <c r="I22" s="239">
        <v>24</v>
      </c>
      <c r="J22" s="239">
        <v>15</v>
      </c>
      <c r="K22" s="239">
        <v>98</v>
      </c>
      <c r="L22" s="240">
        <v>76</v>
      </c>
    </row>
    <row r="23" spans="1:12" ht="13.8" thickBot="1">
      <c r="A23" s="391" t="s">
        <v>156</v>
      </c>
      <c r="B23" s="392"/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73">
        <v>0</v>
      </c>
    </row>
    <row r="24" spans="1:12" ht="25.5" customHeight="1" thickBot="1">
      <c r="A24" s="387" t="s">
        <v>120</v>
      </c>
      <c r="B24" s="388"/>
      <c r="C24" s="239">
        <v>0</v>
      </c>
      <c r="D24" s="239">
        <v>0</v>
      </c>
      <c r="E24" s="239">
        <v>0</v>
      </c>
      <c r="F24" s="239">
        <v>0</v>
      </c>
      <c r="G24" s="239">
        <v>0</v>
      </c>
      <c r="H24" s="239">
        <v>0</v>
      </c>
      <c r="I24" s="239">
        <v>0</v>
      </c>
      <c r="J24" s="239">
        <v>0</v>
      </c>
      <c r="K24" s="239">
        <v>0</v>
      </c>
      <c r="L24" s="240">
        <v>0</v>
      </c>
    </row>
    <row r="25" spans="1:12" ht="25.95" customHeight="1" thickBot="1">
      <c r="A25" s="387" t="s">
        <v>121</v>
      </c>
      <c r="B25" s="388"/>
      <c r="C25" s="239">
        <v>131</v>
      </c>
      <c r="D25" s="239">
        <v>75</v>
      </c>
      <c r="E25" s="239">
        <v>57</v>
      </c>
      <c r="F25" s="239">
        <v>32</v>
      </c>
      <c r="G25" s="239">
        <v>6</v>
      </c>
      <c r="H25" s="239">
        <v>5</v>
      </c>
      <c r="I25" s="239">
        <v>59</v>
      </c>
      <c r="J25" s="239">
        <v>21</v>
      </c>
      <c r="K25" s="239">
        <v>119</v>
      </c>
      <c r="L25" s="240">
        <v>69</v>
      </c>
    </row>
    <row r="26" spans="1:12" ht="13.8" thickBot="1">
      <c r="A26" s="391" t="s">
        <v>149</v>
      </c>
      <c r="B26" s="392"/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73">
        <v>0</v>
      </c>
    </row>
    <row r="27" spans="1:12" ht="26.25" customHeight="1" thickBot="1">
      <c r="A27" s="387" t="s">
        <v>157</v>
      </c>
      <c r="B27" s="388"/>
      <c r="C27" s="239">
        <v>0</v>
      </c>
      <c r="D27" s="239">
        <v>0</v>
      </c>
      <c r="E27" s="239">
        <v>0</v>
      </c>
      <c r="F27" s="239">
        <v>0</v>
      </c>
      <c r="G27" s="239">
        <v>0</v>
      </c>
      <c r="H27" s="239">
        <v>0</v>
      </c>
      <c r="I27" s="239">
        <v>0</v>
      </c>
      <c r="J27" s="239">
        <v>0</v>
      </c>
      <c r="K27" s="239">
        <v>0</v>
      </c>
      <c r="L27" s="240">
        <v>0</v>
      </c>
    </row>
    <row r="28" spans="1:12" ht="13.8" thickBot="1">
      <c r="A28" s="358" t="s">
        <v>122</v>
      </c>
      <c r="B28" s="359"/>
      <c r="C28" s="241">
        <v>1070</v>
      </c>
      <c r="D28" s="241">
        <v>676</v>
      </c>
      <c r="E28" s="241">
        <v>414</v>
      </c>
      <c r="F28" s="241">
        <v>260</v>
      </c>
      <c r="G28" s="241">
        <v>452</v>
      </c>
      <c r="H28" s="241">
        <v>289</v>
      </c>
      <c r="I28" s="241">
        <v>160</v>
      </c>
      <c r="J28" s="239">
        <v>62</v>
      </c>
      <c r="K28" s="241">
        <v>288</v>
      </c>
      <c r="L28" s="242">
        <v>181</v>
      </c>
    </row>
    <row r="29" spans="1:12" ht="13.8" thickBot="1">
      <c r="A29" s="389" t="s">
        <v>123</v>
      </c>
      <c r="B29" s="390"/>
      <c r="C29" s="243">
        <v>100</v>
      </c>
      <c r="D29" s="243">
        <v>63.177570093457945</v>
      </c>
      <c r="E29" s="243">
        <v>38.691588785046726</v>
      </c>
      <c r="F29" s="243">
        <v>38.461538461538467</v>
      </c>
      <c r="G29" s="243">
        <v>42.242990654205606</v>
      </c>
      <c r="H29" s="243">
        <v>27.009345794392527</v>
      </c>
      <c r="I29" s="243">
        <v>14.953271028037381</v>
      </c>
      <c r="J29" s="244">
        <v>9.1715976331360949</v>
      </c>
      <c r="K29" s="243">
        <v>26.915887850467289</v>
      </c>
      <c r="L29" s="245">
        <v>26.77514792899408</v>
      </c>
    </row>
    <row r="30" spans="1:12">
      <c r="A30" s="21" t="s">
        <v>216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6" sqref="O6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379" t="s">
        <v>221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ht="36.75" customHeight="1" thickBot="1">
      <c r="A2" s="371" t="s">
        <v>222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2" ht="13.5" customHeight="1">
      <c r="A3" s="380" t="s">
        <v>42</v>
      </c>
      <c r="B3" s="381"/>
      <c r="C3" s="381" t="s">
        <v>154</v>
      </c>
      <c r="D3" s="381"/>
      <c r="E3" s="381"/>
      <c r="F3" s="381"/>
      <c r="G3" s="381"/>
      <c r="H3" s="381"/>
      <c r="I3" s="381"/>
      <c r="J3" s="381"/>
      <c r="K3" s="381"/>
      <c r="L3" s="384"/>
    </row>
    <row r="4" spans="1:12">
      <c r="A4" s="322"/>
      <c r="B4" s="323"/>
      <c r="C4" s="323" t="s">
        <v>75</v>
      </c>
      <c r="D4" s="323" t="s">
        <v>113</v>
      </c>
      <c r="E4" s="385" t="s">
        <v>212</v>
      </c>
      <c r="F4" s="385"/>
      <c r="G4" s="385"/>
      <c r="H4" s="385"/>
      <c r="I4" s="385"/>
      <c r="J4" s="385"/>
      <c r="K4" s="385"/>
      <c r="L4" s="386"/>
    </row>
    <row r="5" spans="1:12" ht="44.4" customHeight="1">
      <c r="A5" s="322"/>
      <c r="B5" s="323"/>
      <c r="C5" s="323"/>
      <c r="D5" s="323"/>
      <c r="E5" s="323" t="s">
        <v>110</v>
      </c>
      <c r="F5" s="323"/>
      <c r="G5" s="323" t="s">
        <v>159</v>
      </c>
      <c r="H5" s="323"/>
      <c r="I5" s="323" t="s">
        <v>77</v>
      </c>
      <c r="J5" s="323"/>
      <c r="K5" s="323" t="s">
        <v>76</v>
      </c>
      <c r="L5" s="393"/>
    </row>
    <row r="6" spans="1:12" ht="22.8" customHeight="1" thickBot="1">
      <c r="A6" s="399"/>
      <c r="B6" s="400"/>
      <c r="C6" s="400"/>
      <c r="D6" s="400"/>
      <c r="E6" s="299" t="s">
        <v>75</v>
      </c>
      <c r="F6" s="299" t="s">
        <v>113</v>
      </c>
      <c r="G6" s="299" t="s">
        <v>75</v>
      </c>
      <c r="H6" s="299" t="s">
        <v>113</v>
      </c>
      <c r="I6" s="299" t="s">
        <v>75</v>
      </c>
      <c r="J6" s="299" t="s">
        <v>113</v>
      </c>
      <c r="K6" s="299" t="s">
        <v>75</v>
      </c>
      <c r="L6" s="288" t="s">
        <v>113</v>
      </c>
    </row>
    <row r="7" spans="1:12" ht="13.8" thickBot="1">
      <c r="A7" s="394" t="s">
        <v>114</v>
      </c>
      <c r="B7" s="395"/>
      <c r="C7" s="239">
        <v>571</v>
      </c>
      <c r="D7" s="239">
        <v>318</v>
      </c>
      <c r="E7" s="239">
        <v>203</v>
      </c>
      <c r="F7" s="239">
        <v>116</v>
      </c>
      <c r="G7" s="239">
        <v>231</v>
      </c>
      <c r="H7" s="239">
        <v>132</v>
      </c>
      <c r="I7" s="239">
        <v>98</v>
      </c>
      <c r="J7" s="239">
        <v>38</v>
      </c>
      <c r="K7" s="239">
        <v>95</v>
      </c>
      <c r="L7" s="240">
        <v>53</v>
      </c>
    </row>
    <row r="8" spans="1:12">
      <c r="A8" s="396" t="s">
        <v>58</v>
      </c>
      <c r="B8" s="199" t="s">
        <v>115</v>
      </c>
      <c r="C8" s="200">
        <v>204</v>
      </c>
      <c r="D8" s="200">
        <v>126</v>
      </c>
      <c r="E8" s="200">
        <v>75</v>
      </c>
      <c r="F8" s="200">
        <v>47</v>
      </c>
      <c r="G8" s="200">
        <v>66</v>
      </c>
      <c r="H8" s="200">
        <v>43</v>
      </c>
      <c r="I8" s="200">
        <v>27</v>
      </c>
      <c r="J8" s="200">
        <v>9</v>
      </c>
      <c r="K8" s="200">
        <v>33</v>
      </c>
      <c r="L8" s="201">
        <v>16</v>
      </c>
    </row>
    <row r="9" spans="1:12">
      <c r="A9" s="397"/>
      <c r="B9" s="144" t="s">
        <v>116</v>
      </c>
      <c r="C9" s="145">
        <v>97</v>
      </c>
      <c r="D9" s="145">
        <v>66</v>
      </c>
      <c r="E9" s="145">
        <v>41</v>
      </c>
      <c r="F9" s="145">
        <v>26</v>
      </c>
      <c r="G9" s="145">
        <v>20</v>
      </c>
      <c r="H9" s="145">
        <v>18</v>
      </c>
      <c r="I9" s="145">
        <v>41</v>
      </c>
      <c r="J9" s="145">
        <v>19</v>
      </c>
      <c r="K9" s="145">
        <v>17</v>
      </c>
      <c r="L9" s="71">
        <v>10</v>
      </c>
    </row>
    <row r="10" spans="1:12">
      <c r="A10" s="397"/>
      <c r="B10" s="144" t="s">
        <v>137</v>
      </c>
      <c r="C10" s="145">
        <v>103</v>
      </c>
      <c r="D10" s="145">
        <v>49</v>
      </c>
      <c r="E10" s="145">
        <v>28</v>
      </c>
      <c r="F10" s="145">
        <v>13</v>
      </c>
      <c r="G10" s="145">
        <v>45</v>
      </c>
      <c r="H10" s="145">
        <v>20</v>
      </c>
      <c r="I10" s="145">
        <v>3</v>
      </c>
      <c r="J10" s="145">
        <v>1</v>
      </c>
      <c r="K10" s="145">
        <v>20</v>
      </c>
      <c r="L10" s="71">
        <v>9</v>
      </c>
    </row>
    <row r="11" spans="1:12">
      <c r="A11" s="397"/>
      <c r="B11" s="144" t="s">
        <v>140</v>
      </c>
      <c r="C11" s="145">
        <v>0</v>
      </c>
      <c r="D11" s="145">
        <v>0</v>
      </c>
      <c r="E11" s="145">
        <v>0</v>
      </c>
      <c r="F11" s="145">
        <v>0</v>
      </c>
      <c r="G11" s="145">
        <v>0</v>
      </c>
      <c r="H11" s="145">
        <v>0</v>
      </c>
      <c r="I11" s="145">
        <v>0</v>
      </c>
      <c r="J11" s="145">
        <v>0</v>
      </c>
      <c r="K11" s="145">
        <v>0</v>
      </c>
      <c r="L11" s="71">
        <v>0</v>
      </c>
    </row>
    <row r="12" spans="1:12" ht="22.8">
      <c r="A12" s="397"/>
      <c r="B12" s="146" t="s">
        <v>155</v>
      </c>
      <c r="C12" s="145">
        <v>83</v>
      </c>
      <c r="D12" s="145">
        <v>29</v>
      </c>
      <c r="E12" s="145">
        <v>28</v>
      </c>
      <c r="F12" s="145">
        <v>9</v>
      </c>
      <c r="G12" s="145">
        <v>39</v>
      </c>
      <c r="H12" s="145">
        <v>14</v>
      </c>
      <c r="I12" s="145">
        <v>10</v>
      </c>
      <c r="J12" s="145">
        <v>1</v>
      </c>
      <c r="K12" s="145">
        <v>8</v>
      </c>
      <c r="L12" s="71">
        <v>2</v>
      </c>
    </row>
    <row r="13" spans="1:12" ht="22.8">
      <c r="A13" s="397"/>
      <c r="B13" s="147" t="s">
        <v>141</v>
      </c>
      <c r="C13" s="145">
        <v>52</v>
      </c>
      <c r="D13" s="145">
        <v>32</v>
      </c>
      <c r="E13" s="145">
        <v>22</v>
      </c>
      <c r="F13" s="145">
        <v>17</v>
      </c>
      <c r="G13" s="145">
        <v>52</v>
      </c>
      <c r="H13" s="145">
        <v>32</v>
      </c>
      <c r="I13" s="145">
        <v>0</v>
      </c>
      <c r="J13" s="145">
        <v>0</v>
      </c>
      <c r="K13" s="145">
        <v>7</v>
      </c>
      <c r="L13" s="71">
        <v>6</v>
      </c>
    </row>
    <row r="14" spans="1:12">
      <c r="A14" s="397"/>
      <c r="B14" s="147" t="s">
        <v>142</v>
      </c>
      <c r="C14" s="145">
        <v>3</v>
      </c>
      <c r="D14" s="145">
        <v>2</v>
      </c>
      <c r="E14" s="145">
        <v>1</v>
      </c>
      <c r="F14" s="145">
        <v>1</v>
      </c>
      <c r="G14" s="145">
        <v>3</v>
      </c>
      <c r="H14" s="145">
        <v>2</v>
      </c>
      <c r="I14" s="145">
        <v>0</v>
      </c>
      <c r="J14" s="145">
        <v>0</v>
      </c>
      <c r="K14" s="145">
        <v>2</v>
      </c>
      <c r="L14" s="71">
        <v>2</v>
      </c>
    </row>
    <row r="15" spans="1:12">
      <c r="A15" s="397"/>
      <c r="B15" s="147" t="s">
        <v>143</v>
      </c>
      <c r="C15" s="145">
        <v>0</v>
      </c>
      <c r="D15" s="145">
        <v>0</v>
      </c>
      <c r="E15" s="145">
        <v>0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0</v>
      </c>
      <c r="L15" s="71">
        <v>0</v>
      </c>
    </row>
    <row r="16" spans="1:12">
      <c r="A16" s="397"/>
      <c r="B16" s="147" t="s">
        <v>144</v>
      </c>
      <c r="C16" s="145">
        <v>0</v>
      </c>
      <c r="D16" s="145">
        <v>0</v>
      </c>
      <c r="E16" s="145">
        <v>0</v>
      </c>
      <c r="F16" s="145">
        <v>0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  <c r="L16" s="71">
        <v>0</v>
      </c>
    </row>
    <row r="17" spans="1:12" ht="22.8">
      <c r="A17" s="397"/>
      <c r="B17" s="147" t="s">
        <v>145</v>
      </c>
      <c r="C17" s="145">
        <v>1</v>
      </c>
      <c r="D17" s="145">
        <v>1</v>
      </c>
      <c r="E17" s="145">
        <v>1</v>
      </c>
      <c r="F17" s="145">
        <v>1</v>
      </c>
      <c r="G17" s="145">
        <v>1</v>
      </c>
      <c r="H17" s="145">
        <v>1</v>
      </c>
      <c r="I17" s="145">
        <v>0</v>
      </c>
      <c r="J17" s="145">
        <v>0</v>
      </c>
      <c r="K17" s="145">
        <v>1</v>
      </c>
      <c r="L17" s="71">
        <v>1</v>
      </c>
    </row>
    <row r="18" spans="1:12" ht="36" customHeight="1">
      <c r="A18" s="397"/>
      <c r="B18" s="147" t="s">
        <v>146</v>
      </c>
      <c r="C18" s="145">
        <v>13</v>
      </c>
      <c r="D18" s="145">
        <v>7</v>
      </c>
      <c r="E18" s="145">
        <v>4</v>
      </c>
      <c r="F18" s="145">
        <v>1</v>
      </c>
      <c r="G18" s="145">
        <v>0</v>
      </c>
      <c r="H18" s="145">
        <v>0</v>
      </c>
      <c r="I18" s="145">
        <v>13</v>
      </c>
      <c r="J18" s="145">
        <v>7</v>
      </c>
      <c r="K18" s="145">
        <v>5</v>
      </c>
      <c r="L18" s="71">
        <v>5</v>
      </c>
    </row>
    <row r="19" spans="1:12" ht="13.8" thickBot="1">
      <c r="A19" s="398"/>
      <c r="B19" s="202" t="s">
        <v>117</v>
      </c>
      <c r="C19" s="203">
        <v>15</v>
      </c>
      <c r="D19" s="203">
        <v>6</v>
      </c>
      <c r="E19" s="203">
        <v>3</v>
      </c>
      <c r="F19" s="203">
        <v>1</v>
      </c>
      <c r="G19" s="203">
        <v>5</v>
      </c>
      <c r="H19" s="203">
        <v>2</v>
      </c>
      <c r="I19" s="203">
        <v>4</v>
      </c>
      <c r="J19" s="203">
        <v>1</v>
      </c>
      <c r="K19" s="203">
        <v>2</v>
      </c>
      <c r="L19" s="204">
        <v>2</v>
      </c>
    </row>
    <row r="20" spans="1:12" ht="13.8" thickBot="1">
      <c r="A20" s="387" t="s">
        <v>118</v>
      </c>
      <c r="B20" s="388"/>
      <c r="C20" s="239">
        <v>60</v>
      </c>
      <c r="D20" s="239">
        <v>16</v>
      </c>
      <c r="E20" s="239">
        <v>29</v>
      </c>
      <c r="F20" s="239">
        <v>5</v>
      </c>
      <c r="G20" s="239">
        <v>32</v>
      </c>
      <c r="H20" s="239">
        <v>8</v>
      </c>
      <c r="I20" s="239">
        <v>5</v>
      </c>
      <c r="J20" s="239">
        <v>1</v>
      </c>
      <c r="K20" s="239">
        <v>8</v>
      </c>
      <c r="L20" s="240">
        <v>3</v>
      </c>
    </row>
    <row r="21" spans="1:12" ht="13.8" thickBot="1">
      <c r="A21" s="391" t="s">
        <v>147</v>
      </c>
      <c r="B21" s="392"/>
      <c r="C21" s="205">
        <v>10</v>
      </c>
      <c r="D21" s="205">
        <v>5</v>
      </c>
      <c r="E21" s="205">
        <v>5</v>
      </c>
      <c r="F21" s="205">
        <v>2</v>
      </c>
      <c r="G21" s="205">
        <v>10</v>
      </c>
      <c r="H21" s="205">
        <v>5</v>
      </c>
      <c r="I21" s="205">
        <v>0</v>
      </c>
      <c r="J21" s="205">
        <v>0</v>
      </c>
      <c r="K21" s="205">
        <v>1</v>
      </c>
      <c r="L21" s="73">
        <v>1</v>
      </c>
    </row>
    <row r="22" spans="1:12" ht="13.8" thickBot="1">
      <c r="A22" s="387" t="s">
        <v>119</v>
      </c>
      <c r="B22" s="388"/>
      <c r="C22" s="239">
        <v>612</v>
      </c>
      <c r="D22" s="239">
        <v>448</v>
      </c>
      <c r="E22" s="239">
        <v>238</v>
      </c>
      <c r="F22" s="239">
        <v>181</v>
      </c>
      <c r="G22" s="239">
        <v>331</v>
      </c>
      <c r="H22" s="239">
        <v>235</v>
      </c>
      <c r="I22" s="239">
        <v>36</v>
      </c>
      <c r="J22" s="239">
        <v>23</v>
      </c>
      <c r="K22" s="239">
        <v>119</v>
      </c>
      <c r="L22" s="240">
        <v>93</v>
      </c>
    </row>
    <row r="23" spans="1:12" ht="13.8" thickBot="1">
      <c r="A23" s="391" t="s">
        <v>156</v>
      </c>
      <c r="B23" s="392"/>
      <c r="C23" s="205">
        <v>0</v>
      </c>
      <c r="D23" s="205">
        <v>0</v>
      </c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73">
        <v>0</v>
      </c>
    </row>
    <row r="24" spans="1:12" ht="25.5" customHeight="1" thickBot="1">
      <c r="A24" s="387" t="s">
        <v>120</v>
      </c>
      <c r="B24" s="388"/>
      <c r="C24" s="239">
        <v>0</v>
      </c>
      <c r="D24" s="239">
        <v>0</v>
      </c>
      <c r="E24" s="239">
        <v>0</v>
      </c>
      <c r="F24" s="239">
        <v>0</v>
      </c>
      <c r="G24" s="239">
        <v>0</v>
      </c>
      <c r="H24" s="239">
        <v>0</v>
      </c>
      <c r="I24" s="239">
        <v>0</v>
      </c>
      <c r="J24" s="239">
        <v>0</v>
      </c>
      <c r="K24" s="239">
        <v>0</v>
      </c>
      <c r="L24" s="240">
        <v>0</v>
      </c>
    </row>
    <row r="25" spans="1:12" ht="25.95" customHeight="1" thickBot="1">
      <c r="A25" s="387" t="s">
        <v>121</v>
      </c>
      <c r="B25" s="388"/>
      <c r="C25" s="239">
        <v>131</v>
      </c>
      <c r="D25" s="239">
        <v>75</v>
      </c>
      <c r="E25" s="239">
        <v>57</v>
      </c>
      <c r="F25" s="239">
        <v>32</v>
      </c>
      <c r="G25" s="239">
        <v>6</v>
      </c>
      <c r="H25" s="239">
        <v>5</v>
      </c>
      <c r="I25" s="239">
        <v>59</v>
      </c>
      <c r="J25" s="239">
        <v>21</v>
      </c>
      <c r="K25" s="239">
        <v>119</v>
      </c>
      <c r="L25" s="240">
        <v>69</v>
      </c>
    </row>
    <row r="26" spans="1:12" ht="13.8" thickBot="1">
      <c r="A26" s="391" t="s">
        <v>149</v>
      </c>
      <c r="B26" s="392"/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73">
        <v>0</v>
      </c>
    </row>
    <row r="27" spans="1:12" ht="26.25" customHeight="1" thickBot="1">
      <c r="A27" s="387" t="s">
        <v>157</v>
      </c>
      <c r="B27" s="388"/>
      <c r="C27" s="239">
        <v>0</v>
      </c>
      <c r="D27" s="239">
        <v>0</v>
      </c>
      <c r="E27" s="239">
        <v>0</v>
      </c>
      <c r="F27" s="239">
        <v>0</v>
      </c>
      <c r="G27" s="239">
        <v>0</v>
      </c>
      <c r="H27" s="239">
        <v>0</v>
      </c>
      <c r="I27" s="239">
        <v>0</v>
      </c>
      <c r="J27" s="239">
        <v>0</v>
      </c>
      <c r="K27" s="239">
        <v>0</v>
      </c>
      <c r="L27" s="240">
        <v>0</v>
      </c>
    </row>
    <row r="28" spans="1:12" ht="13.8" thickBot="1">
      <c r="A28" s="358" t="s">
        <v>122</v>
      </c>
      <c r="B28" s="359"/>
      <c r="C28" s="241">
        <v>1374</v>
      </c>
      <c r="D28" s="241">
        <v>857</v>
      </c>
      <c r="E28" s="241">
        <v>527</v>
      </c>
      <c r="F28" s="241">
        <v>334</v>
      </c>
      <c r="G28" s="241">
        <v>600</v>
      </c>
      <c r="H28" s="241">
        <v>380</v>
      </c>
      <c r="I28" s="241">
        <v>198</v>
      </c>
      <c r="J28" s="239">
        <v>83</v>
      </c>
      <c r="K28" s="241">
        <v>341</v>
      </c>
      <c r="L28" s="242">
        <v>218</v>
      </c>
    </row>
    <row r="29" spans="1:12" ht="13.8" thickBot="1">
      <c r="A29" s="389" t="s">
        <v>123</v>
      </c>
      <c r="B29" s="390"/>
      <c r="C29" s="243">
        <v>100</v>
      </c>
      <c r="D29" s="243">
        <v>62.372634643376998</v>
      </c>
      <c r="E29" s="243">
        <v>38.355167394468701</v>
      </c>
      <c r="F29" s="243">
        <v>38.973162193698954</v>
      </c>
      <c r="G29" s="243">
        <v>43.668122270742359</v>
      </c>
      <c r="H29" s="243">
        <v>27.656477438136829</v>
      </c>
      <c r="I29" s="243">
        <v>14.410480349344979</v>
      </c>
      <c r="J29" s="244">
        <v>9.6849474912485416</v>
      </c>
      <c r="K29" s="243">
        <v>24.818049490538574</v>
      </c>
      <c r="L29" s="245">
        <v>25.437572928821474</v>
      </c>
    </row>
    <row r="30" spans="1:12">
      <c r="A30" s="21" t="s">
        <v>216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4"/>
  <sheetViews>
    <sheetView showGridLines="0" zoomScale="110" zoomScaleNormal="110" workbookViewId="0">
      <selection activeCell="F6" sqref="F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00" t="s">
        <v>182</v>
      </c>
      <c r="B1" s="300"/>
      <c r="C1" s="300"/>
      <c r="D1" s="300"/>
      <c r="E1" s="300"/>
    </row>
    <row r="2" spans="1:9" s="4" customFormat="1" ht="31.2" customHeight="1">
      <c r="A2" s="315" t="s">
        <v>218</v>
      </c>
      <c r="B2" s="315"/>
      <c r="C2" s="315"/>
      <c r="D2" s="315"/>
      <c r="E2" s="315"/>
    </row>
    <row r="3" spans="1:9" s="4" customFormat="1" ht="11.25" customHeight="1" thickBot="1">
      <c r="A3" s="316"/>
      <c r="B3" s="316"/>
      <c r="C3" s="316"/>
      <c r="D3" s="316"/>
      <c r="E3" s="316"/>
    </row>
    <row r="4" spans="1:9" ht="17.25" customHeight="1">
      <c r="A4" s="401" t="s">
        <v>78</v>
      </c>
      <c r="B4" s="381" t="s">
        <v>112</v>
      </c>
      <c r="C4" s="381"/>
      <c r="D4" s="381"/>
      <c r="E4" s="384"/>
    </row>
    <row r="5" spans="1:9" ht="15.75" customHeight="1">
      <c r="A5" s="402"/>
      <c r="B5" s="404" t="s">
        <v>196</v>
      </c>
      <c r="C5" s="404"/>
      <c r="D5" s="404" t="s">
        <v>217</v>
      </c>
      <c r="E5" s="405"/>
    </row>
    <row r="6" spans="1:9" ht="16.5" customHeight="1">
      <c r="A6" s="402"/>
      <c r="B6" s="404" t="s">
        <v>79</v>
      </c>
      <c r="C6" s="404" t="s">
        <v>80</v>
      </c>
      <c r="D6" s="404" t="s">
        <v>81</v>
      </c>
      <c r="E6" s="405" t="s">
        <v>80</v>
      </c>
      <c r="G6" s="5"/>
    </row>
    <row r="7" spans="1:9">
      <c r="A7" s="402"/>
      <c r="B7" s="406"/>
      <c r="C7" s="406"/>
      <c r="D7" s="406"/>
      <c r="E7" s="408"/>
    </row>
    <row r="8" spans="1:9" ht="8.25" customHeight="1" thickBot="1">
      <c r="A8" s="403"/>
      <c r="B8" s="407"/>
      <c r="C8" s="407"/>
      <c r="D8" s="407"/>
      <c r="E8" s="409"/>
    </row>
    <row r="9" spans="1:9" ht="16.5" customHeight="1" thickBot="1">
      <c r="A9" s="233" t="s">
        <v>82</v>
      </c>
      <c r="B9" s="234">
        <v>5.8</v>
      </c>
      <c r="C9" s="234">
        <f t="shared" ref="C9:C25" si="0">B9/$B$25*100</f>
        <v>89.230769230769226</v>
      </c>
      <c r="D9" s="234">
        <v>5.9</v>
      </c>
      <c r="E9" s="235">
        <f>D9/$D$25*100</f>
        <v>90.769230769230774</v>
      </c>
      <c r="I9" t="s">
        <v>37</v>
      </c>
    </row>
    <row r="10" spans="1:9" ht="16.5" customHeight="1">
      <c r="A10" s="148" t="s">
        <v>83</v>
      </c>
      <c r="B10" s="152">
        <v>9.3000000000000007</v>
      </c>
      <c r="C10" s="152">
        <f t="shared" si="0"/>
        <v>143.07692307692307</v>
      </c>
      <c r="D10" s="152">
        <v>9.3000000000000007</v>
      </c>
      <c r="E10" s="153">
        <f t="shared" ref="E10:E25" si="1">D10/$D$25*100</f>
        <v>143.07692307692307</v>
      </c>
    </row>
    <row r="11" spans="1:9">
      <c r="A11" s="149" t="s">
        <v>84</v>
      </c>
      <c r="B11" s="154">
        <v>8.5</v>
      </c>
      <c r="C11" s="154">
        <f t="shared" si="0"/>
        <v>130.76923076923077</v>
      </c>
      <c r="D11" s="154">
        <v>8.5</v>
      </c>
      <c r="E11" s="155">
        <f t="shared" si="1"/>
        <v>130.76923076923077</v>
      </c>
    </row>
    <row r="12" spans="1:9">
      <c r="A12" s="149" t="s">
        <v>85</v>
      </c>
      <c r="B12" s="154">
        <v>6.5</v>
      </c>
      <c r="C12" s="154">
        <f t="shared" si="0"/>
        <v>100</v>
      </c>
      <c r="D12" s="154">
        <v>6.5</v>
      </c>
      <c r="E12" s="155">
        <f t="shared" si="1"/>
        <v>100</v>
      </c>
    </row>
    <row r="13" spans="1:9">
      <c r="A13" s="149" t="s">
        <v>86</v>
      </c>
      <c r="B13" s="154">
        <v>6.4</v>
      </c>
      <c r="C13" s="154">
        <f t="shared" si="0"/>
        <v>98.461538461538467</v>
      </c>
      <c r="D13" s="154">
        <v>6.5</v>
      </c>
      <c r="E13" s="155">
        <f t="shared" si="1"/>
        <v>100</v>
      </c>
    </row>
    <row r="14" spans="1:9">
      <c r="A14" s="150" t="s">
        <v>87</v>
      </c>
      <c r="B14" s="154">
        <v>5.6</v>
      </c>
      <c r="C14" s="154">
        <f t="shared" si="0"/>
        <v>86.153846153846146</v>
      </c>
      <c r="D14" s="154">
        <v>5.6</v>
      </c>
      <c r="E14" s="155">
        <f t="shared" si="1"/>
        <v>86.153846153846146</v>
      </c>
    </row>
    <row r="15" spans="1:9">
      <c r="A15" s="150" t="s">
        <v>88</v>
      </c>
      <c r="B15" s="154">
        <v>5.3</v>
      </c>
      <c r="C15" s="154">
        <f t="shared" si="0"/>
        <v>81.538461538461533</v>
      </c>
      <c r="D15" s="154">
        <v>5.4</v>
      </c>
      <c r="E15" s="155">
        <f t="shared" si="1"/>
        <v>83.07692307692308</v>
      </c>
    </row>
    <row r="16" spans="1:9">
      <c r="A16" s="149" t="s">
        <v>89</v>
      </c>
      <c r="B16" s="154">
        <v>7.2</v>
      </c>
      <c r="C16" s="154">
        <f t="shared" si="0"/>
        <v>110.76923076923077</v>
      </c>
      <c r="D16" s="154">
        <v>7.2</v>
      </c>
      <c r="E16" s="155">
        <f t="shared" si="1"/>
        <v>110.76923076923077</v>
      </c>
    </row>
    <row r="17" spans="1:5">
      <c r="A17" s="149" t="s">
        <v>90</v>
      </c>
      <c r="B17" s="154">
        <v>9.4</v>
      </c>
      <c r="C17" s="154">
        <f t="shared" si="0"/>
        <v>144.61538461538461</v>
      </c>
      <c r="D17" s="154">
        <v>9.4</v>
      </c>
      <c r="E17" s="155">
        <f t="shared" si="1"/>
        <v>144.61538461538461</v>
      </c>
    </row>
    <row r="18" spans="1:5">
      <c r="A18" s="150" t="s">
        <v>91</v>
      </c>
      <c r="B18" s="154">
        <v>8.1</v>
      </c>
      <c r="C18" s="154">
        <f t="shared" si="0"/>
        <v>124.61538461538461</v>
      </c>
      <c r="D18" s="154">
        <v>8.1999999999999993</v>
      </c>
      <c r="E18" s="155">
        <f t="shared" si="1"/>
        <v>126.15384615384615</v>
      </c>
    </row>
    <row r="19" spans="1:5">
      <c r="A19" s="150" t="s">
        <v>92</v>
      </c>
      <c r="B19" s="154">
        <v>6.2</v>
      </c>
      <c r="C19" s="154">
        <f t="shared" si="0"/>
        <v>95.384615384615387</v>
      </c>
      <c r="D19" s="154">
        <v>6.3</v>
      </c>
      <c r="E19" s="155">
        <f t="shared" si="1"/>
        <v>96.92307692307692</v>
      </c>
    </row>
    <row r="20" spans="1:5">
      <c r="A20" s="149" t="s">
        <v>93</v>
      </c>
      <c r="B20" s="154">
        <v>5.0999999999999996</v>
      </c>
      <c r="C20" s="154">
        <f t="shared" si="0"/>
        <v>78.461538461538467</v>
      </c>
      <c r="D20" s="154">
        <v>5.2</v>
      </c>
      <c r="E20" s="155">
        <f t="shared" si="1"/>
        <v>80</v>
      </c>
    </row>
    <row r="21" spans="1:5">
      <c r="A21" s="149" t="s">
        <v>94</v>
      </c>
      <c r="B21" s="154">
        <v>8.9</v>
      </c>
      <c r="C21" s="154">
        <f t="shared" si="0"/>
        <v>136.92307692307693</v>
      </c>
      <c r="D21" s="154">
        <v>8.8000000000000007</v>
      </c>
      <c r="E21" s="155">
        <f t="shared" si="1"/>
        <v>135.38461538461539</v>
      </c>
    </row>
    <row r="22" spans="1:5">
      <c r="A22" s="149" t="s">
        <v>95</v>
      </c>
      <c r="B22" s="154">
        <v>10.6</v>
      </c>
      <c r="C22" s="154">
        <f t="shared" si="0"/>
        <v>163.07692307692307</v>
      </c>
      <c r="D22" s="154">
        <v>10.7</v>
      </c>
      <c r="E22" s="155">
        <f t="shared" si="1"/>
        <v>164.61538461538461</v>
      </c>
    </row>
    <row r="23" spans="1:5">
      <c r="A23" s="149" t="s">
        <v>96</v>
      </c>
      <c r="B23" s="154">
        <v>3.9</v>
      </c>
      <c r="C23" s="154">
        <f t="shared" si="0"/>
        <v>60</v>
      </c>
      <c r="D23" s="154">
        <v>4</v>
      </c>
      <c r="E23" s="155">
        <f t="shared" si="1"/>
        <v>61.53846153846154</v>
      </c>
    </row>
    <row r="24" spans="1:5" ht="13.8" thickBot="1">
      <c r="A24" s="151" t="s">
        <v>97</v>
      </c>
      <c r="B24" s="156">
        <v>8.6999999999999993</v>
      </c>
      <c r="C24" s="156">
        <f t="shared" si="0"/>
        <v>133.84615384615384</v>
      </c>
      <c r="D24" s="156">
        <v>8.8000000000000007</v>
      </c>
      <c r="E24" s="157">
        <f t="shared" si="1"/>
        <v>135.38461538461539</v>
      </c>
    </row>
    <row r="25" spans="1:5" ht="13.8" thickBot="1">
      <c r="A25" s="236" t="s">
        <v>98</v>
      </c>
      <c r="B25" s="237">
        <v>6.5</v>
      </c>
      <c r="C25" s="237">
        <f t="shared" si="0"/>
        <v>100</v>
      </c>
      <c r="D25" s="237">
        <v>6.5</v>
      </c>
      <c r="E25" s="238">
        <f t="shared" si="1"/>
        <v>100</v>
      </c>
    </row>
    <row r="26" spans="1:5" ht="9" customHeight="1">
      <c r="A26" s="58"/>
      <c r="B26" s="59"/>
      <c r="C26" s="60"/>
      <c r="D26" s="60"/>
      <c r="E26" s="60"/>
    </row>
    <row r="27" spans="1:5" ht="13.5" customHeight="1">
      <c r="A27" s="21" t="s">
        <v>99</v>
      </c>
      <c r="B27" s="38"/>
      <c r="C27" s="56"/>
      <c r="D27" s="61"/>
      <c r="E27" s="61"/>
    </row>
    <row r="28" spans="1:5">
      <c r="A28" s="62"/>
      <c r="B28" s="39"/>
      <c r="C28" s="63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view="pageBreakPreview" zoomScaleNormal="120" zoomScaleSheetLayoutView="100" workbookViewId="0">
      <selection activeCell="G14" sqref="G14"/>
    </sheetView>
  </sheetViews>
  <sheetFormatPr defaultRowHeight="11.4"/>
  <cols>
    <col min="1" max="1" width="8.88671875" style="206"/>
    <col min="2" max="2" width="35.5546875" style="206" customWidth="1"/>
    <col min="3" max="4" width="16" style="206" customWidth="1"/>
    <col min="5" max="232" width="8.88671875" style="206"/>
    <col min="233" max="233" width="23.44140625" style="206" customWidth="1"/>
    <col min="234" max="234" width="13.5546875" style="206" customWidth="1"/>
    <col min="235" max="235" width="14.44140625" style="206" customWidth="1"/>
    <col min="236" max="236" width="8.88671875" style="206"/>
    <col min="237" max="237" width="26.6640625" style="206" customWidth="1"/>
    <col min="238" max="240" width="8.88671875" style="206"/>
    <col min="241" max="241" width="22.88671875" style="206" customWidth="1"/>
    <col min="242" max="242" width="8.88671875" style="206"/>
    <col min="243" max="243" width="13.6640625" style="206" customWidth="1"/>
    <col min="244" max="244" width="9.109375" style="206" customWidth="1"/>
    <col min="245" max="488" width="8.88671875" style="206"/>
    <col min="489" max="489" width="23.44140625" style="206" customWidth="1"/>
    <col min="490" max="490" width="13.5546875" style="206" customWidth="1"/>
    <col min="491" max="491" width="14.44140625" style="206" customWidth="1"/>
    <col min="492" max="492" width="8.88671875" style="206"/>
    <col min="493" max="493" width="26.6640625" style="206" customWidth="1"/>
    <col min="494" max="496" width="8.88671875" style="206"/>
    <col min="497" max="497" width="22.88671875" style="206" customWidth="1"/>
    <col min="498" max="498" width="8.88671875" style="206"/>
    <col min="499" max="499" width="13.6640625" style="206" customWidth="1"/>
    <col min="500" max="500" width="9.109375" style="206" customWidth="1"/>
    <col min="501" max="744" width="8.88671875" style="206"/>
    <col min="745" max="745" width="23.44140625" style="206" customWidth="1"/>
    <col min="746" max="746" width="13.5546875" style="206" customWidth="1"/>
    <col min="747" max="747" width="14.44140625" style="206" customWidth="1"/>
    <col min="748" max="748" width="8.88671875" style="206"/>
    <col min="749" max="749" width="26.6640625" style="206" customWidth="1"/>
    <col min="750" max="752" width="8.88671875" style="206"/>
    <col min="753" max="753" width="22.88671875" style="206" customWidth="1"/>
    <col min="754" max="754" width="8.88671875" style="206"/>
    <col min="755" max="755" width="13.6640625" style="206" customWidth="1"/>
    <col min="756" max="756" width="9.109375" style="206" customWidth="1"/>
    <col min="757" max="1000" width="8.88671875" style="206"/>
    <col min="1001" max="1001" width="23.44140625" style="206" customWidth="1"/>
    <col min="1002" max="1002" width="13.5546875" style="206" customWidth="1"/>
    <col min="1003" max="1003" width="14.44140625" style="206" customWidth="1"/>
    <col min="1004" max="1004" width="8.88671875" style="206"/>
    <col min="1005" max="1005" width="26.6640625" style="206" customWidth="1"/>
    <col min="1006" max="1008" width="8.88671875" style="206"/>
    <col min="1009" max="1009" width="22.88671875" style="206" customWidth="1"/>
    <col min="1010" max="1010" width="8.88671875" style="206"/>
    <col min="1011" max="1011" width="13.6640625" style="206" customWidth="1"/>
    <col min="1012" max="1012" width="9.109375" style="206" customWidth="1"/>
    <col min="1013" max="1256" width="8.88671875" style="206"/>
    <col min="1257" max="1257" width="23.44140625" style="206" customWidth="1"/>
    <col min="1258" max="1258" width="13.5546875" style="206" customWidth="1"/>
    <col min="1259" max="1259" width="14.44140625" style="206" customWidth="1"/>
    <col min="1260" max="1260" width="8.88671875" style="206"/>
    <col min="1261" max="1261" width="26.6640625" style="206" customWidth="1"/>
    <col min="1262" max="1264" width="8.88671875" style="206"/>
    <col min="1265" max="1265" width="22.88671875" style="206" customWidth="1"/>
    <col min="1266" max="1266" width="8.88671875" style="206"/>
    <col min="1267" max="1267" width="13.6640625" style="206" customWidth="1"/>
    <col min="1268" max="1268" width="9.109375" style="206" customWidth="1"/>
    <col min="1269" max="1512" width="8.88671875" style="206"/>
    <col min="1513" max="1513" width="23.44140625" style="206" customWidth="1"/>
    <col min="1514" max="1514" width="13.5546875" style="206" customWidth="1"/>
    <col min="1515" max="1515" width="14.44140625" style="206" customWidth="1"/>
    <col min="1516" max="1516" width="8.88671875" style="206"/>
    <col min="1517" max="1517" width="26.6640625" style="206" customWidth="1"/>
    <col min="1518" max="1520" width="8.88671875" style="206"/>
    <col min="1521" max="1521" width="22.88671875" style="206" customWidth="1"/>
    <col min="1522" max="1522" width="8.88671875" style="206"/>
    <col min="1523" max="1523" width="13.6640625" style="206" customWidth="1"/>
    <col min="1524" max="1524" width="9.109375" style="206" customWidth="1"/>
    <col min="1525" max="1768" width="8.88671875" style="206"/>
    <col min="1769" max="1769" width="23.44140625" style="206" customWidth="1"/>
    <col min="1770" max="1770" width="13.5546875" style="206" customWidth="1"/>
    <col min="1771" max="1771" width="14.44140625" style="206" customWidth="1"/>
    <col min="1772" max="1772" width="8.88671875" style="206"/>
    <col min="1773" max="1773" width="26.6640625" style="206" customWidth="1"/>
    <col min="1774" max="1776" width="8.88671875" style="206"/>
    <col min="1777" max="1777" width="22.88671875" style="206" customWidth="1"/>
    <col min="1778" max="1778" width="8.88671875" style="206"/>
    <col min="1779" max="1779" width="13.6640625" style="206" customWidth="1"/>
    <col min="1780" max="1780" width="9.109375" style="206" customWidth="1"/>
    <col min="1781" max="2024" width="8.88671875" style="206"/>
    <col min="2025" max="2025" width="23.44140625" style="206" customWidth="1"/>
    <col min="2026" max="2026" width="13.5546875" style="206" customWidth="1"/>
    <col min="2027" max="2027" width="14.44140625" style="206" customWidth="1"/>
    <col min="2028" max="2028" width="8.88671875" style="206"/>
    <col min="2029" max="2029" width="26.6640625" style="206" customWidth="1"/>
    <col min="2030" max="2032" width="8.88671875" style="206"/>
    <col min="2033" max="2033" width="22.88671875" style="206" customWidth="1"/>
    <col min="2034" max="2034" width="8.88671875" style="206"/>
    <col min="2035" max="2035" width="13.6640625" style="206" customWidth="1"/>
    <col min="2036" max="2036" width="9.109375" style="206" customWidth="1"/>
    <col min="2037" max="2280" width="8.88671875" style="206"/>
    <col min="2281" max="2281" width="23.44140625" style="206" customWidth="1"/>
    <col min="2282" max="2282" width="13.5546875" style="206" customWidth="1"/>
    <col min="2283" max="2283" width="14.44140625" style="206" customWidth="1"/>
    <col min="2284" max="2284" width="8.88671875" style="206"/>
    <col min="2285" max="2285" width="26.6640625" style="206" customWidth="1"/>
    <col min="2286" max="2288" width="8.88671875" style="206"/>
    <col min="2289" max="2289" width="22.88671875" style="206" customWidth="1"/>
    <col min="2290" max="2290" width="8.88671875" style="206"/>
    <col min="2291" max="2291" width="13.6640625" style="206" customWidth="1"/>
    <col min="2292" max="2292" width="9.109375" style="206" customWidth="1"/>
    <col min="2293" max="2536" width="8.88671875" style="206"/>
    <col min="2537" max="2537" width="23.44140625" style="206" customWidth="1"/>
    <col min="2538" max="2538" width="13.5546875" style="206" customWidth="1"/>
    <col min="2539" max="2539" width="14.44140625" style="206" customWidth="1"/>
    <col min="2540" max="2540" width="8.88671875" style="206"/>
    <col min="2541" max="2541" width="26.6640625" style="206" customWidth="1"/>
    <col min="2542" max="2544" width="8.88671875" style="206"/>
    <col min="2545" max="2545" width="22.88671875" style="206" customWidth="1"/>
    <col min="2546" max="2546" width="8.88671875" style="206"/>
    <col min="2547" max="2547" width="13.6640625" style="206" customWidth="1"/>
    <col min="2548" max="2548" width="9.109375" style="206" customWidth="1"/>
    <col min="2549" max="2792" width="8.88671875" style="206"/>
    <col min="2793" max="2793" width="23.44140625" style="206" customWidth="1"/>
    <col min="2794" max="2794" width="13.5546875" style="206" customWidth="1"/>
    <col min="2795" max="2795" width="14.44140625" style="206" customWidth="1"/>
    <col min="2796" max="2796" width="8.88671875" style="206"/>
    <col min="2797" max="2797" width="26.6640625" style="206" customWidth="1"/>
    <col min="2798" max="2800" width="8.88671875" style="206"/>
    <col min="2801" max="2801" width="22.88671875" style="206" customWidth="1"/>
    <col min="2802" max="2802" width="8.88671875" style="206"/>
    <col min="2803" max="2803" width="13.6640625" style="206" customWidth="1"/>
    <col min="2804" max="2804" width="9.109375" style="206" customWidth="1"/>
    <col min="2805" max="3048" width="8.88671875" style="206"/>
    <col min="3049" max="3049" width="23.44140625" style="206" customWidth="1"/>
    <col min="3050" max="3050" width="13.5546875" style="206" customWidth="1"/>
    <col min="3051" max="3051" width="14.44140625" style="206" customWidth="1"/>
    <col min="3052" max="3052" width="8.88671875" style="206"/>
    <col min="3053" max="3053" width="26.6640625" style="206" customWidth="1"/>
    <col min="3054" max="3056" width="8.88671875" style="206"/>
    <col min="3057" max="3057" width="22.88671875" style="206" customWidth="1"/>
    <col min="3058" max="3058" width="8.88671875" style="206"/>
    <col min="3059" max="3059" width="13.6640625" style="206" customWidth="1"/>
    <col min="3060" max="3060" width="9.109375" style="206" customWidth="1"/>
    <col min="3061" max="3304" width="8.88671875" style="206"/>
    <col min="3305" max="3305" width="23.44140625" style="206" customWidth="1"/>
    <col min="3306" max="3306" width="13.5546875" style="206" customWidth="1"/>
    <col min="3307" max="3307" width="14.44140625" style="206" customWidth="1"/>
    <col min="3308" max="3308" width="8.88671875" style="206"/>
    <col min="3309" max="3309" width="26.6640625" style="206" customWidth="1"/>
    <col min="3310" max="3312" width="8.88671875" style="206"/>
    <col min="3313" max="3313" width="22.88671875" style="206" customWidth="1"/>
    <col min="3314" max="3314" width="8.88671875" style="206"/>
    <col min="3315" max="3315" width="13.6640625" style="206" customWidth="1"/>
    <col min="3316" max="3316" width="9.109375" style="206" customWidth="1"/>
    <col min="3317" max="3560" width="8.88671875" style="206"/>
    <col min="3561" max="3561" width="23.44140625" style="206" customWidth="1"/>
    <col min="3562" max="3562" width="13.5546875" style="206" customWidth="1"/>
    <col min="3563" max="3563" width="14.44140625" style="206" customWidth="1"/>
    <col min="3564" max="3564" width="8.88671875" style="206"/>
    <col min="3565" max="3565" width="26.6640625" style="206" customWidth="1"/>
    <col min="3566" max="3568" width="8.88671875" style="206"/>
    <col min="3569" max="3569" width="22.88671875" style="206" customWidth="1"/>
    <col min="3570" max="3570" width="8.88671875" style="206"/>
    <col min="3571" max="3571" width="13.6640625" style="206" customWidth="1"/>
    <col min="3572" max="3572" width="9.109375" style="206" customWidth="1"/>
    <col min="3573" max="3816" width="8.88671875" style="206"/>
    <col min="3817" max="3817" width="23.44140625" style="206" customWidth="1"/>
    <col min="3818" max="3818" width="13.5546875" style="206" customWidth="1"/>
    <col min="3819" max="3819" width="14.44140625" style="206" customWidth="1"/>
    <col min="3820" max="3820" width="8.88671875" style="206"/>
    <col min="3821" max="3821" width="26.6640625" style="206" customWidth="1"/>
    <col min="3822" max="3824" width="8.88671875" style="206"/>
    <col min="3825" max="3825" width="22.88671875" style="206" customWidth="1"/>
    <col min="3826" max="3826" width="8.88671875" style="206"/>
    <col min="3827" max="3827" width="13.6640625" style="206" customWidth="1"/>
    <col min="3828" max="3828" width="9.109375" style="206" customWidth="1"/>
    <col min="3829" max="4072" width="8.88671875" style="206"/>
    <col min="4073" max="4073" width="23.44140625" style="206" customWidth="1"/>
    <col min="4074" max="4074" width="13.5546875" style="206" customWidth="1"/>
    <col min="4075" max="4075" width="14.44140625" style="206" customWidth="1"/>
    <col min="4076" max="4076" width="8.88671875" style="206"/>
    <col min="4077" max="4077" width="26.6640625" style="206" customWidth="1"/>
    <col min="4078" max="4080" width="8.88671875" style="206"/>
    <col min="4081" max="4081" width="22.88671875" style="206" customWidth="1"/>
    <col min="4082" max="4082" width="8.88671875" style="206"/>
    <col min="4083" max="4083" width="13.6640625" style="206" customWidth="1"/>
    <col min="4084" max="4084" width="9.109375" style="206" customWidth="1"/>
    <col min="4085" max="4328" width="8.88671875" style="206"/>
    <col min="4329" max="4329" width="23.44140625" style="206" customWidth="1"/>
    <col min="4330" max="4330" width="13.5546875" style="206" customWidth="1"/>
    <col min="4331" max="4331" width="14.44140625" style="206" customWidth="1"/>
    <col min="4332" max="4332" width="8.88671875" style="206"/>
    <col min="4333" max="4333" width="26.6640625" style="206" customWidth="1"/>
    <col min="4334" max="4336" width="8.88671875" style="206"/>
    <col min="4337" max="4337" width="22.88671875" style="206" customWidth="1"/>
    <col min="4338" max="4338" width="8.88671875" style="206"/>
    <col min="4339" max="4339" width="13.6640625" style="206" customWidth="1"/>
    <col min="4340" max="4340" width="9.109375" style="206" customWidth="1"/>
    <col min="4341" max="4584" width="8.88671875" style="206"/>
    <col min="4585" max="4585" width="23.44140625" style="206" customWidth="1"/>
    <col min="4586" max="4586" width="13.5546875" style="206" customWidth="1"/>
    <col min="4587" max="4587" width="14.44140625" style="206" customWidth="1"/>
    <col min="4588" max="4588" width="8.88671875" style="206"/>
    <col min="4589" max="4589" width="26.6640625" style="206" customWidth="1"/>
    <col min="4590" max="4592" width="8.88671875" style="206"/>
    <col min="4593" max="4593" width="22.88671875" style="206" customWidth="1"/>
    <col min="4594" max="4594" width="8.88671875" style="206"/>
    <col min="4595" max="4595" width="13.6640625" style="206" customWidth="1"/>
    <col min="4596" max="4596" width="9.109375" style="206" customWidth="1"/>
    <col min="4597" max="4840" width="8.88671875" style="206"/>
    <col min="4841" max="4841" width="23.44140625" style="206" customWidth="1"/>
    <col min="4842" max="4842" width="13.5546875" style="206" customWidth="1"/>
    <col min="4843" max="4843" width="14.44140625" style="206" customWidth="1"/>
    <col min="4844" max="4844" width="8.88671875" style="206"/>
    <col min="4845" max="4845" width="26.6640625" style="206" customWidth="1"/>
    <col min="4846" max="4848" width="8.88671875" style="206"/>
    <col min="4849" max="4849" width="22.88671875" style="206" customWidth="1"/>
    <col min="4850" max="4850" width="8.88671875" style="206"/>
    <col min="4851" max="4851" width="13.6640625" style="206" customWidth="1"/>
    <col min="4852" max="4852" width="9.109375" style="206" customWidth="1"/>
    <col min="4853" max="5096" width="8.88671875" style="206"/>
    <col min="5097" max="5097" width="23.44140625" style="206" customWidth="1"/>
    <col min="5098" max="5098" width="13.5546875" style="206" customWidth="1"/>
    <col min="5099" max="5099" width="14.44140625" style="206" customWidth="1"/>
    <col min="5100" max="5100" width="8.88671875" style="206"/>
    <col min="5101" max="5101" width="26.6640625" style="206" customWidth="1"/>
    <col min="5102" max="5104" width="8.88671875" style="206"/>
    <col min="5105" max="5105" width="22.88671875" style="206" customWidth="1"/>
    <col min="5106" max="5106" width="8.88671875" style="206"/>
    <col min="5107" max="5107" width="13.6640625" style="206" customWidth="1"/>
    <col min="5108" max="5108" width="9.109375" style="206" customWidth="1"/>
    <col min="5109" max="5352" width="8.88671875" style="206"/>
    <col min="5353" max="5353" width="23.44140625" style="206" customWidth="1"/>
    <col min="5354" max="5354" width="13.5546875" style="206" customWidth="1"/>
    <col min="5355" max="5355" width="14.44140625" style="206" customWidth="1"/>
    <col min="5356" max="5356" width="8.88671875" style="206"/>
    <col min="5357" max="5357" width="26.6640625" style="206" customWidth="1"/>
    <col min="5358" max="5360" width="8.88671875" style="206"/>
    <col min="5361" max="5361" width="22.88671875" style="206" customWidth="1"/>
    <col min="5362" max="5362" width="8.88671875" style="206"/>
    <col min="5363" max="5363" width="13.6640625" style="206" customWidth="1"/>
    <col min="5364" max="5364" width="9.109375" style="206" customWidth="1"/>
    <col min="5365" max="5608" width="8.88671875" style="206"/>
    <col min="5609" max="5609" width="23.44140625" style="206" customWidth="1"/>
    <col min="5610" max="5610" width="13.5546875" style="206" customWidth="1"/>
    <col min="5611" max="5611" width="14.44140625" style="206" customWidth="1"/>
    <col min="5612" max="5612" width="8.88671875" style="206"/>
    <col min="5613" max="5613" width="26.6640625" style="206" customWidth="1"/>
    <col min="5614" max="5616" width="8.88671875" style="206"/>
    <col min="5617" max="5617" width="22.88671875" style="206" customWidth="1"/>
    <col min="5618" max="5618" width="8.88671875" style="206"/>
    <col min="5619" max="5619" width="13.6640625" style="206" customWidth="1"/>
    <col min="5620" max="5620" width="9.109375" style="206" customWidth="1"/>
    <col min="5621" max="5864" width="8.88671875" style="206"/>
    <col min="5865" max="5865" width="23.44140625" style="206" customWidth="1"/>
    <col min="5866" max="5866" width="13.5546875" style="206" customWidth="1"/>
    <col min="5867" max="5867" width="14.44140625" style="206" customWidth="1"/>
    <col min="5868" max="5868" width="8.88671875" style="206"/>
    <col min="5869" max="5869" width="26.6640625" style="206" customWidth="1"/>
    <col min="5870" max="5872" width="8.88671875" style="206"/>
    <col min="5873" max="5873" width="22.88671875" style="206" customWidth="1"/>
    <col min="5874" max="5874" width="8.88671875" style="206"/>
    <col min="5875" max="5875" width="13.6640625" style="206" customWidth="1"/>
    <col min="5876" max="5876" width="9.109375" style="206" customWidth="1"/>
    <col min="5877" max="6120" width="8.88671875" style="206"/>
    <col min="6121" max="6121" width="23.44140625" style="206" customWidth="1"/>
    <col min="6122" max="6122" width="13.5546875" style="206" customWidth="1"/>
    <col min="6123" max="6123" width="14.44140625" style="206" customWidth="1"/>
    <col min="6124" max="6124" width="8.88671875" style="206"/>
    <col min="6125" max="6125" width="26.6640625" style="206" customWidth="1"/>
    <col min="6126" max="6128" width="8.88671875" style="206"/>
    <col min="6129" max="6129" width="22.88671875" style="206" customWidth="1"/>
    <col min="6130" max="6130" width="8.88671875" style="206"/>
    <col min="6131" max="6131" width="13.6640625" style="206" customWidth="1"/>
    <col min="6132" max="6132" width="9.109375" style="206" customWidth="1"/>
    <col min="6133" max="6376" width="8.88671875" style="206"/>
    <col min="6377" max="6377" width="23.44140625" style="206" customWidth="1"/>
    <col min="6378" max="6378" width="13.5546875" style="206" customWidth="1"/>
    <col min="6379" max="6379" width="14.44140625" style="206" customWidth="1"/>
    <col min="6380" max="6380" width="8.88671875" style="206"/>
    <col min="6381" max="6381" width="26.6640625" style="206" customWidth="1"/>
    <col min="6382" max="6384" width="8.88671875" style="206"/>
    <col min="6385" max="6385" width="22.88671875" style="206" customWidth="1"/>
    <col min="6386" max="6386" width="8.88671875" style="206"/>
    <col min="6387" max="6387" width="13.6640625" style="206" customWidth="1"/>
    <col min="6388" max="6388" width="9.109375" style="206" customWidth="1"/>
    <col min="6389" max="6632" width="8.88671875" style="206"/>
    <col min="6633" max="6633" width="23.44140625" style="206" customWidth="1"/>
    <col min="6634" max="6634" width="13.5546875" style="206" customWidth="1"/>
    <col min="6635" max="6635" width="14.44140625" style="206" customWidth="1"/>
    <col min="6636" max="6636" width="8.88671875" style="206"/>
    <col min="6637" max="6637" width="26.6640625" style="206" customWidth="1"/>
    <col min="6638" max="6640" width="8.88671875" style="206"/>
    <col min="6641" max="6641" width="22.88671875" style="206" customWidth="1"/>
    <col min="6642" max="6642" width="8.88671875" style="206"/>
    <col min="6643" max="6643" width="13.6640625" style="206" customWidth="1"/>
    <col min="6644" max="6644" width="9.109375" style="206" customWidth="1"/>
    <col min="6645" max="6888" width="8.88671875" style="206"/>
    <col min="6889" max="6889" width="23.44140625" style="206" customWidth="1"/>
    <col min="6890" max="6890" width="13.5546875" style="206" customWidth="1"/>
    <col min="6891" max="6891" width="14.44140625" style="206" customWidth="1"/>
    <col min="6892" max="6892" width="8.88671875" style="206"/>
    <col min="6893" max="6893" width="26.6640625" style="206" customWidth="1"/>
    <col min="6894" max="6896" width="8.88671875" style="206"/>
    <col min="6897" max="6897" width="22.88671875" style="206" customWidth="1"/>
    <col min="6898" max="6898" width="8.88671875" style="206"/>
    <col min="6899" max="6899" width="13.6640625" style="206" customWidth="1"/>
    <col min="6900" max="6900" width="9.109375" style="206" customWidth="1"/>
    <col min="6901" max="7144" width="8.88671875" style="206"/>
    <col min="7145" max="7145" width="23.44140625" style="206" customWidth="1"/>
    <col min="7146" max="7146" width="13.5546875" style="206" customWidth="1"/>
    <col min="7147" max="7147" width="14.44140625" style="206" customWidth="1"/>
    <col min="7148" max="7148" width="8.88671875" style="206"/>
    <col min="7149" max="7149" width="26.6640625" style="206" customWidth="1"/>
    <col min="7150" max="7152" width="8.88671875" style="206"/>
    <col min="7153" max="7153" width="22.88671875" style="206" customWidth="1"/>
    <col min="7154" max="7154" width="8.88671875" style="206"/>
    <col min="7155" max="7155" width="13.6640625" style="206" customWidth="1"/>
    <col min="7156" max="7156" width="9.109375" style="206" customWidth="1"/>
    <col min="7157" max="7400" width="8.88671875" style="206"/>
    <col min="7401" max="7401" width="23.44140625" style="206" customWidth="1"/>
    <col min="7402" max="7402" width="13.5546875" style="206" customWidth="1"/>
    <col min="7403" max="7403" width="14.44140625" style="206" customWidth="1"/>
    <col min="7404" max="7404" width="8.88671875" style="206"/>
    <col min="7405" max="7405" width="26.6640625" style="206" customWidth="1"/>
    <col min="7406" max="7408" width="8.88671875" style="206"/>
    <col min="7409" max="7409" width="22.88671875" style="206" customWidth="1"/>
    <col min="7410" max="7410" width="8.88671875" style="206"/>
    <col min="7411" max="7411" width="13.6640625" style="206" customWidth="1"/>
    <col min="7412" max="7412" width="9.109375" style="206" customWidth="1"/>
    <col min="7413" max="7656" width="8.88671875" style="206"/>
    <col min="7657" max="7657" width="23.44140625" style="206" customWidth="1"/>
    <col min="7658" max="7658" width="13.5546875" style="206" customWidth="1"/>
    <col min="7659" max="7659" width="14.44140625" style="206" customWidth="1"/>
    <col min="7660" max="7660" width="8.88671875" style="206"/>
    <col min="7661" max="7661" width="26.6640625" style="206" customWidth="1"/>
    <col min="7662" max="7664" width="8.88671875" style="206"/>
    <col min="7665" max="7665" width="22.88671875" style="206" customWidth="1"/>
    <col min="7666" max="7666" width="8.88671875" style="206"/>
    <col min="7667" max="7667" width="13.6640625" style="206" customWidth="1"/>
    <col min="7668" max="7668" width="9.109375" style="206" customWidth="1"/>
    <col min="7669" max="7912" width="8.88671875" style="206"/>
    <col min="7913" max="7913" width="23.44140625" style="206" customWidth="1"/>
    <col min="7914" max="7914" width="13.5546875" style="206" customWidth="1"/>
    <col min="7915" max="7915" width="14.44140625" style="206" customWidth="1"/>
    <col min="7916" max="7916" width="8.88671875" style="206"/>
    <col min="7917" max="7917" width="26.6640625" style="206" customWidth="1"/>
    <col min="7918" max="7920" width="8.88671875" style="206"/>
    <col min="7921" max="7921" width="22.88671875" style="206" customWidth="1"/>
    <col min="7922" max="7922" width="8.88671875" style="206"/>
    <col min="7923" max="7923" width="13.6640625" style="206" customWidth="1"/>
    <col min="7924" max="7924" width="9.109375" style="206" customWidth="1"/>
    <col min="7925" max="8168" width="8.88671875" style="206"/>
    <col min="8169" max="8169" width="23.44140625" style="206" customWidth="1"/>
    <col min="8170" max="8170" width="13.5546875" style="206" customWidth="1"/>
    <col min="8171" max="8171" width="14.44140625" style="206" customWidth="1"/>
    <col min="8172" max="8172" width="8.88671875" style="206"/>
    <col min="8173" max="8173" width="26.6640625" style="206" customWidth="1"/>
    <col min="8174" max="8176" width="8.88671875" style="206"/>
    <col min="8177" max="8177" width="22.88671875" style="206" customWidth="1"/>
    <col min="8178" max="8178" width="8.88671875" style="206"/>
    <col min="8179" max="8179" width="13.6640625" style="206" customWidth="1"/>
    <col min="8180" max="8180" width="9.109375" style="206" customWidth="1"/>
    <col min="8181" max="8424" width="8.88671875" style="206"/>
    <col min="8425" max="8425" width="23.44140625" style="206" customWidth="1"/>
    <col min="8426" max="8426" width="13.5546875" style="206" customWidth="1"/>
    <col min="8427" max="8427" width="14.44140625" style="206" customWidth="1"/>
    <col min="8428" max="8428" width="8.88671875" style="206"/>
    <col min="8429" max="8429" width="26.6640625" style="206" customWidth="1"/>
    <col min="8430" max="8432" width="8.88671875" style="206"/>
    <col min="8433" max="8433" width="22.88671875" style="206" customWidth="1"/>
    <col min="8434" max="8434" width="8.88671875" style="206"/>
    <col min="8435" max="8435" width="13.6640625" style="206" customWidth="1"/>
    <col min="8436" max="8436" width="9.109375" style="206" customWidth="1"/>
    <col min="8437" max="8680" width="8.88671875" style="206"/>
    <col min="8681" max="8681" width="23.44140625" style="206" customWidth="1"/>
    <col min="8682" max="8682" width="13.5546875" style="206" customWidth="1"/>
    <col min="8683" max="8683" width="14.44140625" style="206" customWidth="1"/>
    <col min="8684" max="8684" width="8.88671875" style="206"/>
    <col min="8685" max="8685" width="26.6640625" style="206" customWidth="1"/>
    <col min="8686" max="8688" width="8.88671875" style="206"/>
    <col min="8689" max="8689" width="22.88671875" style="206" customWidth="1"/>
    <col min="8690" max="8690" width="8.88671875" style="206"/>
    <col min="8691" max="8691" width="13.6640625" style="206" customWidth="1"/>
    <col min="8692" max="8692" width="9.109375" style="206" customWidth="1"/>
    <col min="8693" max="8936" width="8.88671875" style="206"/>
    <col min="8937" max="8937" width="23.44140625" style="206" customWidth="1"/>
    <col min="8938" max="8938" width="13.5546875" style="206" customWidth="1"/>
    <col min="8939" max="8939" width="14.44140625" style="206" customWidth="1"/>
    <col min="8940" max="8940" width="8.88671875" style="206"/>
    <col min="8941" max="8941" width="26.6640625" style="206" customWidth="1"/>
    <col min="8942" max="8944" width="8.88671875" style="206"/>
    <col min="8945" max="8945" width="22.88671875" style="206" customWidth="1"/>
    <col min="8946" max="8946" width="8.88671875" style="206"/>
    <col min="8947" max="8947" width="13.6640625" style="206" customWidth="1"/>
    <col min="8948" max="8948" width="9.109375" style="206" customWidth="1"/>
    <col min="8949" max="9192" width="8.88671875" style="206"/>
    <col min="9193" max="9193" width="23.44140625" style="206" customWidth="1"/>
    <col min="9194" max="9194" width="13.5546875" style="206" customWidth="1"/>
    <col min="9195" max="9195" width="14.44140625" style="206" customWidth="1"/>
    <col min="9196" max="9196" width="8.88671875" style="206"/>
    <col min="9197" max="9197" width="26.6640625" style="206" customWidth="1"/>
    <col min="9198" max="9200" width="8.88671875" style="206"/>
    <col min="9201" max="9201" width="22.88671875" style="206" customWidth="1"/>
    <col min="9202" max="9202" width="8.88671875" style="206"/>
    <col min="9203" max="9203" width="13.6640625" style="206" customWidth="1"/>
    <col min="9204" max="9204" width="9.109375" style="206" customWidth="1"/>
    <col min="9205" max="9448" width="8.88671875" style="206"/>
    <col min="9449" max="9449" width="23.44140625" style="206" customWidth="1"/>
    <col min="9450" max="9450" width="13.5546875" style="206" customWidth="1"/>
    <col min="9451" max="9451" width="14.44140625" style="206" customWidth="1"/>
    <col min="9452" max="9452" width="8.88671875" style="206"/>
    <col min="9453" max="9453" width="26.6640625" style="206" customWidth="1"/>
    <col min="9454" max="9456" width="8.88671875" style="206"/>
    <col min="9457" max="9457" width="22.88671875" style="206" customWidth="1"/>
    <col min="9458" max="9458" width="8.88671875" style="206"/>
    <col min="9459" max="9459" width="13.6640625" style="206" customWidth="1"/>
    <col min="9460" max="9460" width="9.109375" style="206" customWidth="1"/>
    <col min="9461" max="9704" width="8.88671875" style="206"/>
    <col min="9705" max="9705" width="23.44140625" style="206" customWidth="1"/>
    <col min="9706" max="9706" width="13.5546875" style="206" customWidth="1"/>
    <col min="9707" max="9707" width="14.44140625" style="206" customWidth="1"/>
    <col min="9708" max="9708" width="8.88671875" style="206"/>
    <col min="9709" max="9709" width="26.6640625" style="206" customWidth="1"/>
    <col min="9710" max="9712" width="8.88671875" style="206"/>
    <col min="9713" max="9713" width="22.88671875" style="206" customWidth="1"/>
    <col min="9714" max="9714" width="8.88671875" style="206"/>
    <col min="9715" max="9715" width="13.6640625" style="206" customWidth="1"/>
    <col min="9716" max="9716" width="9.109375" style="206" customWidth="1"/>
    <col min="9717" max="9960" width="8.88671875" style="206"/>
    <col min="9961" max="9961" width="23.44140625" style="206" customWidth="1"/>
    <col min="9962" max="9962" width="13.5546875" style="206" customWidth="1"/>
    <col min="9963" max="9963" width="14.44140625" style="206" customWidth="1"/>
    <col min="9964" max="9964" width="8.88671875" style="206"/>
    <col min="9965" max="9965" width="26.6640625" style="206" customWidth="1"/>
    <col min="9966" max="9968" width="8.88671875" style="206"/>
    <col min="9969" max="9969" width="22.88671875" style="206" customWidth="1"/>
    <col min="9970" max="9970" width="8.88671875" style="206"/>
    <col min="9971" max="9971" width="13.6640625" style="206" customWidth="1"/>
    <col min="9972" max="9972" width="9.109375" style="206" customWidth="1"/>
    <col min="9973" max="10216" width="8.88671875" style="206"/>
    <col min="10217" max="10217" width="23.44140625" style="206" customWidth="1"/>
    <col min="10218" max="10218" width="13.5546875" style="206" customWidth="1"/>
    <col min="10219" max="10219" width="14.44140625" style="206" customWidth="1"/>
    <col min="10220" max="10220" width="8.88671875" style="206"/>
    <col min="10221" max="10221" width="26.6640625" style="206" customWidth="1"/>
    <col min="10222" max="10224" width="8.88671875" style="206"/>
    <col min="10225" max="10225" width="22.88671875" style="206" customWidth="1"/>
    <col min="10226" max="10226" width="8.88671875" style="206"/>
    <col min="10227" max="10227" width="13.6640625" style="206" customWidth="1"/>
    <col min="10228" max="10228" width="9.109375" style="206" customWidth="1"/>
    <col min="10229" max="10472" width="8.88671875" style="206"/>
    <col min="10473" max="10473" width="23.44140625" style="206" customWidth="1"/>
    <col min="10474" max="10474" width="13.5546875" style="206" customWidth="1"/>
    <col min="10475" max="10475" width="14.44140625" style="206" customWidth="1"/>
    <col min="10476" max="10476" width="8.88671875" style="206"/>
    <col min="10477" max="10477" width="26.6640625" style="206" customWidth="1"/>
    <col min="10478" max="10480" width="8.88671875" style="206"/>
    <col min="10481" max="10481" width="22.88671875" style="206" customWidth="1"/>
    <col min="10482" max="10482" width="8.88671875" style="206"/>
    <col min="10483" max="10483" width="13.6640625" style="206" customWidth="1"/>
    <col min="10484" max="10484" width="9.109375" style="206" customWidth="1"/>
    <col min="10485" max="10728" width="8.88671875" style="206"/>
    <col min="10729" max="10729" width="23.44140625" style="206" customWidth="1"/>
    <col min="10730" max="10730" width="13.5546875" style="206" customWidth="1"/>
    <col min="10731" max="10731" width="14.44140625" style="206" customWidth="1"/>
    <col min="10732" max="10732" width="8.88671875" style="206"/>
    <col min="10733" max="10733" width="26.6640625" style="206" customWidth="1"/>
    <col min="10734" max="10736" width="8.88671875" style="206"/>
    <col min="10737" max="10737" width="22.88671875" style="206" customWidth="1"/>
    <col min="10738" max="10738" width="8.88671875" style="206"/>
    <col min="10739" max="10739" width="13.6640625" style="206" customWidth="1"/>
    <col min="10740" max="10740" width="9.109375" style="206" customWidth="1"/>
    <col min="10741" max="10984" width="8.88671875" style="206"/>
    <col min="10985" max="10985" width="23.44140625" style="206" customWidth="1"/>
    <col min="10986" max="10986" width="13.5546875" style="206" customWidth="1"/>
    <col min="10987" max="10987" width="14.44140625" style="206" customWidth="1"/>
    <col min="10988" max="10988" width="8.88671875" style="206"/>
    <col min="10989" max="10989" width="26.6640625" style="206" customWidth="1"/>
    <col min="10990" max="10992" width="8.88671875" style="206"/>
    <col min="10993" max="10993" width="22.88671875" style="206" customWidth="1"/>
    <col min="10994" max="10994" width="8.88671875" style="206"/>
    <col min="10995" max="10995" width="13.6640625" style="206" customWidth="1"/>
    <col min="10996" max="10996" width="9.109375" style="206" customWidth="1"/>
    <col min="10997" max="11240" width="8.88671875" style="206"/>
    <col min="11241" max="11241" width="23.44140625" style="206" customWidth="1"/>
    <col min="11242" max="11242" width="13.5546875" style="206" customWidth="1"/>
    <col min="11243" max="11243" width="14.44140625" style="206" customWidth="1"/>
    <col min="11244" max="11244" width="8.88671875" style="206"/>
    <col min="11245" max="11245" width="26.6640625" style="206" customWidth="1"/>
    <col min="11246" max="11248" width="8.88671875" style="206"/>
    <col min="11249" max="11249" width="22.88671875" style="206" customWidth="1"/>
    <col min="11250" max="11250" width="8.88671875" style="206"/>
    <col min="11251" max="11251" width="13.6640625" style="206" customWidth="1"/>
    <col min="11252" max="11252" width="9.109375" style="206" customWidth="1"/>
    <col min="11253" max="11496" width="8.88671875" style="206"/>
    <col min="11497" max="11497" width="23.44140625" style="206" customWidth="1"/>
    <col min="11498" max="11498" width="13.5546875" style="206" customWidth="1"/>
    <col min="11499" max="11499" width="14.44140625" style="206" customWidth="1"/>
    <col min="11500" max="11500" width="8.88671875" style="206"/>
    <col min="11501" max="11501" width="26.6640625" style="206" customWidth="1"/>
    <col min="11502" max="11504" width="8.88671875" style="206"/>
    <col min="11505" max="11505" width="22.88671875" style="206" customWidth="1"/>
    <col min="11506" max="11506" width="8.88671875" style="206"/>
    <col min="11507" max="11507" width="13.6640625" style="206" customWidth="1"/>
    <col min="11508" max="11508" width="9.109375" style="206" customWidth="1"/>
    <col min="11509" max="11752" width="8.88671875" style="206"/>
    <col min="11753" max="11753" width="23.44140625" style="206" customWidth="1"/>
    <col min="11754" max="11754" width="13.5546875" style="206" customWidth="1"/>
    <col min="11755" max="11755" width="14.44140625" style="206" customWidth="1"/>
    <col min="11756" max="11756" width="8.88671875" style="206"/>
    <col min="11757" max="11757" width="26.6640625" style="206" customWidth="1"/>
    <col min="11758" max="11760" width="8.88671875" style="206"/>
    <col min="11761" max="11761" width="22.88671875" style="206" customWidth="1"/>
    <col min="11762" max="11762" width="8.88671875" style="206"/>
    <col min="11763" max="11763" width="13.6640625" style="206" customWidth="1"/>
    <col min="11764" max="11764" width="9.109375" style="206" customWidth="1"/>
    <col min="11765" max="12008" width="8.88671875" style="206"/>
    <col min="12009" max="12009" width="23.44140625" style="206" customWidth="1"/>
    <col min="12010" max="12010" width="13.5546875" style="206" customWidth="1"/>
    <col min="12011" max="12011" width="14.44140625" style="206" customWidth="1"/>
    <col min="12012" max="12012" width="8.88671875" style="206"/>
    <col min="12013" max="12013" width="26.6640625" style="206" customWidth="1"/>
    <col min="12014" max="12016" width="8.88671875" style="206"/>
    <col min="12017" max="12017" width="22.88671875" style="206" customWidth="1"/>
    <col min="12018" max="12018" width="8.88671875" style="206"/>
    <col min="12019" max="12019" width="13.6640625" style="206" customWidth="1"/>
    <col min="12020" max="12020" width="9.109375" style="206" customWidth="1"/>
    <col min="12021" max="12264" width="8.88671875" style="206"/>
    <col min="12265" max="12265" width="23.44140625" style="206" customWidth="1"/>
    <col min="12266" max="12266" width="13.5546875" style="206" customWidth="1"/>
    <col min="12267" max="12267" width="14.44140625" style="206" customWidth="1"/>
    <col min="12268" max="12268" width="8.88671875" style="206"/>
    <col min="12269" max="12269" width="26.6640625" style="206" customWidth="1"/>
    <col min="12270" max="12272" width="8.88671875" style="206"/>
    <col min="12273" max="12273" width="22.88671875" style="206" customWidth="1"/>
    <col min="12274" max="12274" width="8.88671875" style="206"/>
    <col min="12275" max="12275" width="13.6640625" style="206" customWidth="1"/>
    <col min="12276" max="12276" width="9.109375" style="206" customWidth="1"/>
    <col min="12277" max="12520" width="8.88671875" style="206"/>
    <col min="12521" max="12521" width="23.44140625" style="206" customWidth="1"/>
    <col min="12522" max="12522" width="13.5546875" style="206" customWidth="1"/>
    <col min="12523" max="12523" width="14.44140625" style="206" customWidth="1"/>
    <col min="12524" max="12524" width="8.88671875" style="206"/>
    <col min="12525" max="12525" width="26.6640625" style="206" customWidth="1"/>
    <col min="12526" max="12528" width="8.88671875" style="206"/>
    <col min="12529" max="12529" width="22.88671875" style="206" customWidth="1"/>
    <col min="12530" max="12530" width="8.88671875" style="206"/>
    <col min="12531" max="12531" width="13.6640625" style="206" customWidth="1"/>
    <col min="12532" max="12532" width="9.109375" style="206" customWidth="1"/>
    <col min="12533" max="12776" width="8.88671875" style="206"/>
    <col min="12777" max="12777" width="23.44140625" style="206" customWidth="1"/>
    <col min="12778" max="12778" width="13.5546875" style="206" customWidth="1"/>
    <col min="12779" max="12779" width="14.44140625" style="206" customWidth="1"/>
    <col min="12780" max="12780" width="8.88671875" style="206"/>
    <col min="12781" max="12781" width="26.6640625" style="206" customWidth="1"/>
    <col min="12782" max="12784" width="8.88671875" style="206"/>
    <col min="12785" max="12785" width="22.88671875" style="206" customWidth="1"/>
    <col min="12786" max="12786" width="8.88671875" style="206"/>
    <col min="12787" max="12787" width="13.6640625" style="206" customWidth="1"/>
    <col min="12788" max="12788" width="9.109375" style="206" customWidth="1"/>
    <col min="12789" max="13032" width="8.88671875" style="206"/>
    <col min="13033" max="13033" width="23.44140625" style="206" customWidth="1"/>
    <col min="13034" max="13034" width="13.5546875" style="206" customWidth="1"/>
    <col min="13035" max="13035" width="14.44140625" style="206" customWidth="1"/>
    <col min="13036" max="13036" width="8.88671875" style="206"/>
    <col min="13037" max="13037" width="26.6640625" style="206" customWidth="1"/>
    <col min="13038" max="13040" width="8.88671875" style="206"/>
    <col min="13041" max="13041" width="22.88671875" style="206" customWidth="1"/>
    <col min="13042" max="13042" width="8.88671875" style="206"/>
    <col min="13043" max="13043" width="13.6640625" style="206" customWidth="1"/>
    <col min="13044" max="13044" width="9.109375" style="206" customWidth="1"/>
    <col min="13045" max="13288" width="8.88671875" style="206"/>
    <col min="13289" max="13289" width="23.44140625" style="206" customWidth="1"/>
    <col min="13290" max="13290" width="13.5546875" style="206" customWidth="1"/>
    <col min="13291" max="13291" width="14.44140625" style="206" customWidth="1"/>
    <col min="13292" max="13292" width="8.88671875" style="206"/>
    <col min="13293" max="13293" width="26.6640625" style="206" customWidth="1"/>
    <col min="13294" max="13296" width="8.88671875" style="206"/>
    <col min="13297" max="13297" width="22.88671875" style="206" customWidth="1"/>
    <col min="13298" max="13298" width="8.88671875" style="206"/>
    <col min="13299" max="13299" width="13.6640625" style="206" customWidth="1"/>
    <col min="13300" max="13300" width="9.109375" style="206" customWidth="1"/>
    <col min="13301" max="13544" width="8.88671875" style="206"/>
    <col min="13545" max="13545" width="23.44140625" style="206" customWidth="1"/>
    <col min="13546" max="13546" width="13.5546875" style="206" customWidth="1"/>
    <col min="13547" max="13547" width="14.44140625" style="206" customWidth="1"/>
    <col min="13548" max="13548" width="8.88671875" style="206"/>
    <col min="13549" max="13549" width="26.6640625" style="206" customWidth="1"/>
    <col min="13550" max="13552" width="8.88671875" style="206"/>
    <col min="13553" max="13553" width="22.88671875" style="206" customWidth="1"/>
    <col min="13554" max="13554" width="8.88671875" style="206"/>
    <col min="13555" max="13555" width="13.6640625" style="206" customWidth="1"/>
    <col min="13556" max="13556" width="9.109375" style="206" customWidth="1"/>
    <col min="13557" max="13800" width="8.88671875" style="206"/>
    <col min="13801" max="13801" width="23.44140625" style="206" customWidth="1"/>
    <col min="13802" max="13802" width="13.5546875" style="206" customWidth="1"/>
    <col min="13803" max="13803" width="14.44140625" style="206" customWidth="1"/>
    <col min="13804" max="13804" width="8.88671875" style="206"/>
    <col min="13805" max="13805" width="26.6640625" style="206" customWidth="1"/>
    <col min="13806" max="13808" width="8.88671875" style="206"/>
    <col min="13809" max="13809" width="22.88671875" style="206" customWidth="1"/>
    <col min="13810" max="13810" width="8.88671875" style="206"/>
    <col min="13811" max="13811" width="13.6640625" style="206" customWidth="1"/>
    <col min="13812" max="13812" width="9.109375" style="206" customWidth="1"/>
    <col min="13813" max="14056" width="8.88671875" style="206"/>
    <col min="14057" max="14057" width="23.44140625" style="206" customWidth="1"/>
    <col min="14058" max="14058" width="13.5546875" style="206" customWidth="1"/>
    <col min="14059" max="14059" width="14.44140625" style="206" customWidth="1"/>
    <col min="14060" max="14060" width="8.88671875" style="206"/>
    <col min="14061" max="14061" width="26.6640625" style="206" customWidth="1"/>
    <col min="14062" max="14064" width="8.88671875" style="206"/>
    <col min="14065" max="14065" width="22.88671875" style="206" customWidth="1"/>
    <col min="14066" max="14066" width="8.88671875" style="206"/>
    <col min="14067" max="14067" width="13.6640625" style="206" customWidth="1"/>
    <col min="14068" max="14068" width="9.109375" style="206" customWidth="1"/>
    <col min="14069" max="14312" width="8.88671875" style="206"/>
    <col min="14313" max="14313" width="23.44140625" style="206" customWidth="1"/>
    <col min="14314" max="14314" width="13.5546875" style="206" customWidth="1"/>
    <col min="14315" max="14315" width="14.44140625" style="206" customWidth="1"/>
    <col min="14316" max="14316" width="8.88671875" style="206"/>
    <col min="14317" max="14317" width="26.6640625" style="206" customWidth="1"/>
    <col min="14318" max="14320" width="8.88671875" style="206"/>
    <col min="14321" max="14321" width="22.88671875" style="206" customWidth="1"/>
    <col min="14322" max="14322" width="8.88671875" style="206"/>
    <col min="14323" max="14323" width="13.6640625" style="206" customWidth="1"/>
    <col min="14324" max="14324" width="9.109375" style="206" customWidth="1"/>
    <col min="14325" max="14568" width="8.88671875" style="206"/>
    <col min="14569" max="14569" width="23.44140625" style="206" customWidth="1"/>
    <col min="14570" max="14570" width="13.5546875" style="206" customWidth="1"/>
    <col min="14571" max="14571" width="14.44140625" style="206" customWidth="1"/>
    <col min="14572" max="14572" width="8.88671875" style="206"/>
    <col min="14573" max="14573" width="26.6640625" style="206" customWidth="1"/>
    <col min="14574" max="14576" width="8.88671875" style="206"/>
    <col min="14577" max="14577" width="22.88671875" style="206" customWidth="1"/>
    <col min="14578" max="14578" width="8.88671875" style="206"/>
    <col min="14579" max="14579" width="13.6640625" style="206" customWidth="1"/>
    <col min="14580" max="14580" width="9.109375" style="206" customWidth="1"/>
    <col min="14581" max="14824" width="8.88671875" style="206"/>
    <col min="14825" max="14825" width="23.44140625" style="206" customWidth="1"/>
    <col min="14826" max="14826" width="13.5546875" style="206" customWidth="1"/>
    <col min="14827" max="14827" width="14.44140625" style="206" customWidth="1"/>
    <col min="14828" max="14828" width="8.88671875" style="206"/>
    <col min="14829" max="14829" width="26.6640625" style="206" customWidth="1"/>
    <col min="14830" max="14832" width="8.88671875" style="206"/>
    <col min="14833" max="14833" width="22.88671875" style="206" customWidth="1"/>
    <col min="14834" max="14834" width="8.88671875" style="206"/>
    <col min="14835" max="14835" width="13.6640625" style="206" customWidth="1"/>
    <col min="14836" max="14836" width="9.109375" style="206" customWidth="1"/>
    <col min="14837" max="15080" width="8.88671875" style="206"/>
    <col min="15081" max="15081" width="23.44140625" style="206" customWidth="1"/>
    <col min="15082" max="15082" width="13.5546875" style="206" customWidth="1"/>
    <col min="15083" max="15083" width="14.44140625" style="206" customWidth="1"/>
    <col min="15084" max="15084" width="8.88671875" style="206"/>
    <col min="15085" max="15085" width="26.6640625" style="206" customWidth="1"/>
    <col min="15086" max="15088" width="8.88671875" style="206"/>
    <col min="15089" max="15089" width="22.88671875" style="206" customWidth="1"/>
    <col min="15090" max="15090" width="8.88671875" style="206"/>
    <col min="15091" max="15091" width="13.6640625" style="206" customWidth="1"/>
    <col min="15092" max="15092" width="9.109375" style="206" customWidth="1"/>
    <col min="15093" max="15336" width="8.88671875" style="206"/>
    <col min="15337" max="15337" width="23.44140625" style="206" customWidth="1"/>
    <col min="15338" max="15338" width="13.5546875" style="206" customWidth="1"/>
    <col min="15339" max="15339" width="14.44140625" style="206" customWidth="1"/>
    <col min="15340" max="15340" width="8.88671875" style="206"/>
    <col min="15341" max="15341" width="26.6640625" style="206" customWidth="1"/>
    <col min="15342" max="15344" width="8.88671875" style="206"/>
    <col min="15345" max="15345" width="22.88671875" style="206" customWidth="1"/>
    <col min="15346" max="15346" width="8.88671875" style="206"/>
    <col min="15347" max="15347" width="13.6640625" style="206" customWidth="1"/>
    <col min="15348" max="15348" width="9.109375" style="206" customWidth="1"/>
    <col min="15349" max="15592" width="8.88671875" style="206"/>
    <col min="15593" max="15593" width="23.44140625" style="206" customWidth="1"/>
    <col min="15594" max="15594" width="13.5546875" style="206" customWidth="1"/>
    <col min="15595" max="15595" width="14.44140625" style="206" customWidth="1"/>
    <col min="15596" max="15596" width="8.88671875" style="206"/>
    <col min="15597" max="15597" width="26.6640625" style="206" customWidth="1"/>
    <col min="15598" max="15600" width="8.88671875" style="206"/>
    <col min="15601" max="15601" width="22.88671875" style="206" customWidth="1"/>
    <col min="15602" max="15602" width="8.88671875" style="206"/>
    <col min="15603" max="15603" width="13.6640625" style="206" customWidth="1"/>
    <col min="15604" max="15604" width="9.109375" style="206" customWidth="1"/>
    <col min="15605" max="15848" width="8.88671875" style="206"/>
    <col min="15849" max="15849" width="23.44140625" style="206" customWidth="1"/>
    <col min="15850" max="15850" width="13.5546875" style="206" customWidth="1"/>
    <col min="15851" max="15851" width="14.44140625" style="206" customWidth="1"/>
    <col min="15852" max="15852" width="8.88671875" style="206"/>
    <col min="15853" max="15853" width="26.6640625" style="206" customWidth="1"/>
    <col min="15854" max="15856" width="8.88671875" style="206"/>
    <col min="15857" max="15857" width="22.88671875" style="206" customWidth="1"/>
    <col min="15858" max="15858" width="8.88671875" style="206"/>
    <col min="15859" max="15859" width="13.6640625" style="206" customWidth="1"/>
    <col min="15860" max="15860" width="9.109375" style="206" customWidth="1"/>
    <col min="15861" max="16104" width="8.88671875" style="206"/>
    <col min="16105" max="16105" width="23.44140625" style="206" customWidth="1"/>
    <col min="16106" max="16106" width="13.5546875" style="206" customWidth="1"/>
    <col min="16107" max="16107" width="14.44140625" style="206" customWidth="1"/>
    <col min="16108" max="16108" width="8.88671875" style="206"/>
    <col min="16109" max="16109" width="26.6640625" style="206" customWidth="1"/>
    <col min="16110" max="16112" width="8.88671875" style="206"/>
    <col min="16113" max="16113" width="22.88671875" style="206" customWidth="1"/>
    <col min="16114" max="16114" width="8.88671875" style="206"/>
    <col min="16115" max="16115" width="13.6640625" style="206" customWidth="1"/>
    <col min="16116" max="16116" width="9.109375" style="206" customWidth="1"/>
    <col min="16117" max="16384" width="8.88671875" style="206"/>
  </cols>
  <sheetData>
    <row r="1" spans="2:5" ht="16.8" customHeight="1">
      <c r="B1" s="410" t="s">
        <v>190</v>
      </c>
      <c r="C1" s="410"/>
      <c r="D1" s="410"/>
      <c r="E1" s="410"/>
    </row>
    <row r="2" spans="2:5" ht="29.4" customHeight="1" thickBot="1">
      <c r="B2" s="411" t="s">
        <v>219</v>
      </c>
      <c r="C2" s="411"/>
      <c r="D2" s="411"/>
      <c r="E2" s="411"/>
    </row>
    <row r="3" spans="2:5">
      <c r="B3" s="412" t="s">
        <v>184</v>
      </c>
      <c r="C3" s="412" t="s">
        <v>112</v>
      </c>
      <c r="D3" s="414"/>
    </row>
    <row r="4" spans="2:5" ht="11.4" customHeight="1" thickBot="1">
      <c r="B4" s="413"/>
      <c r="C4" s="208" t="s">
        <v>196</v>
      </c>
      <c r="D4" s="207" t="s">
        <v>217</v>
      </c>
    </row>
    <row r="5" spans="2:5">
      <c r="B5" s="226" t="s">
        <v>34</v>
      </c>
      <c r="C5" s="227">
        <v>8.1</v>
      </c>
      <c r="D5" s="228">
        <v>8.1999999999999993</v>
      </c>
    </row>
    <row r="6" spans="2:5">
      <c r="B6" s="209" t="s">
        <v>14</v>
      </c>
      <c r="C6" s="212">
        <v>5.8</v>
      </c>
      <c r="D6" s="213">
        <v>5.8</v>
      </c>
    </row>
    <row r="7" spans="2:5">
      <c r="B7" s="209" t="s">
        <v>17</v>
      </c>
      <c r="C7" s="212">
        <v>12.2</v>
      </c>
      <c r="D7" s="213">
        <v>12.4</v>
      </c>
    </row>
    <row r="8" spans="2:5">
      <c r="B8" s="209" t="s">
        <v>185</v>
      </c>
      <c r="C8" s="212">
        <v>4.7</v>
      </c>
      <c r="D8" s="213">
        <v>4.8</v>
      </c>
    </row>
    <row r="9" spans="2:5">
      <c r="B9" s="209" t="s">
        <v>198</v>
      </c>
      <c r="C9" s="212">
        <v>10.3</v>
      </c>
      <c r="D9" s="213">
        <v>10.4</v>
      </c>
    </row>
    <row r="10" spans="2:5">
      <c r="B10" s="209" t="s">
        <v>18</v>
      </c>
      <c r="C10" s="212">
        <v>8.3000000000000007</v>
      </c>
      <c r="D10" s="213">
        <v>8.6</v>
      </c>
    </row>
    <row r="11" spans="2:5">
      <c r="B11" s="209" t="s">
        <v>21</v>
      </c>
      <c r="C11" s="212">
        <v>8.6</v>
      </c>
      <c r="D11" s="213">
        <v>8.9</v>
      </c>
    </row>
    <row r="12" spans="2:5">
      <c r="B12" s="209" t="s">
        <v>22</v>
      </c>
      <c r="C12" s="212">
        <v>12</v>
      </c>
      <c r="D12" s="213">
        <v>11.7</v>
      </c>
    </row>
    <row r="13" spans="2:5">
      <c r="B13" s="209" t="s">
        <v>13</v>
      </c>
      <c r="C13" s="212">
        <v>6.1</v>
      </c>
      <c r="D13" s="213">
        <v>6.2</v>
      </c>
    </row>
    <row r="14" spans="2:5">
      <c r="B14" s="209" t="s">
        <v>27</v>
      </c>
      <c r="C14" s="212">
        <v>14.4</v>
      </c>
      <c r="D14" s="213">
        <v>14.1</v>
      </c>
    </row>
    <row r="15" spans="2:5">
      <c r="B15" s="229" t="s">
        <v>35</v>
      </c>
      <c r="C15" s="230">
        <v>7</v>
      </c>
      <c r="D15" s="231">
        <v>7</v>
      </c>
    </row>
    <row r="16" spans="2:5">
      <c r="B16" s="209" t="s">
        <v>1</v>
      </c>
      <c r="C16" s="212">
        <v>8</v>
      </c>
      <c r="D16" s="213">
        <v>8.1</v>
      </c>
    </row>
    <row r="17" spans="2:4">
      <c r="B17" s="209" t="s">
        <v>16</v>
      </c>
      <c r="C17" s="212">
        <v>16.2</v>
      </c>
      <c r="D17" s="213">
        <v>16.2</v>
      </c>
    </row>
    <row r="18" spans="2:4">
      <c r="B18" s="209" t="s">
        <v>186</v>
      </c>
      <c r="C18" s="212">
        <v>5.9</v>
      </c>
      <c r="D18" s="213">
        <v>6</v>
      </c>
    </row>
    <row r="19" spans="2:4">
      <c r="B19" s="209" t="s">
        <v>187</v>
      </c>
      <c r="C19" s="212">
        <v>9.8000000000000007</v>
      </c>
      <c r="D19" s="213">
        <v>9.6</v>
      </c>
    </row>
    <row r="20" spans="2:4">
      <c r="B20" s="209" t="s">
        <v>4</v>
      </c>
      <c r="C20" s="212">
        <v>5.0999999999999996</v>
      </c>
      <c r="D20" s="213">
        <v>5.0999999999999996</v>
      </c>
    </row>
    <row r="21" spans="2:4">
      <c r="B21" s="209" t="s">
        <v>7</v>
      </c>
      <c r="C21" s="212">
        <v>5.0999999999999996</v>
      </c>
      <c r="D21" s="213">
        <v>5.0999999999999996</v>
      </c>
    </row>
    <row r="22" spans="2:4">
      <c r="B22" s="232" t="s">
        <v>36</v>
      </c>
      <c r="C22" s="230">
        <v>9.1999999999999993</v>
      </c>
      <c r="D22" s="231">
        <v>9.3000000000000007</v>
      </c>
    </row>
    <row r="23" spans="2:4">
      <c r="B23" s="209" t="s">
        <v>15</v>
      </c>
      <c r="C23" s="212">
        <v>7.3</v>
      </c>
      <c r="D23" s="213">
        <v>7.2</v>
      </c>
    </row>
    <row r="24" spans="2:4">
      <c r="B24" s="209" t="s">
        <v>19</v>
      </c>
      <c r="C24" s="212">
        <v>13</v>
      </c>
      <c r="D24" s="213">
        <v>13</v>
      </c>
    </row>
    <row r="25" spans="2:4">
      <c r="B25" s="209" t="s">
        <v>25</v>
      </c>
      <c r="C25" s="212">
        <v>7.3</v>
      </c>
      <c r="D25" s="213">
        <v>7.4</v>
      </c>
    </row>
    <row r="26" spans="2:4">
      <c r="B26" s="209" t="s">
        <v>103</v>
      </c>
      <c r="C26" s="212">
        <v>15.5</v>
      </c>
      <c r="D26" s="213">
        <v>15.7</v>
      </c>
    </row>
    <row r="27" spans="2:4">
      <c r="B27" s="209" t="s">
        <v>104</v>
      </c>
      <c r="C27" s="212">
        <v>6.3</v>
      </c>
      <c r="D27" s="213">
        <v>6.4</v>
      </c>
    </row>
    <row r="28" spans="2:4">
      <c r="B28" s="209" t="s">
        <v>26</v>
      </c>
      <c r="C28" s="212">
        <v>10.6</v>
      </c>
      <c r="D28" s="213">
        <v>10.7</v>
      </c>
    </row>
    <row r="29" spans="2:4">
      <c r="B29" s="229" t="s">
        <v>32</v>
      </c>
      <c r="C29" s="230">
        <v>5.7</v>
      </c>
      <c r="D29" s="231">
        <v>5.8</v>
      </c>
    </row>
    <row r="30" spans="2:4">
      <c r="B30" s="209" t="s">
        <v>5</v>
      </c>
      <c r="C30" s="212">
        <v>7.2</v>
      </c>
      <c r="D30" s="213">
        <v>7.2</v>
      </c>
    </row>
    <row r="31" spans="2:4">
      <c r="B31" s="209" t="s">
        <v>23</v>
      </c>
      <c r="C31" s="212">
        <v>7</v>
      </c>
      <c r="D31" s="213">
        <v>6.9</v>
      </c>
    </row>
    <row r="32" spans="2:4">
      <c r="B32" s="209" t="s">
        <v>6</v>
      </c>
      <c r="C32" s="212">
        <v>5.0999999999999996</v>
      </c>
      <c r="D32" s="213">
        <v>5.2</v>
      </c>
    </row>
    <row r="33" spans="2:4">
      <c r="B33" s="209" t="s">
        <v>24</v>
      </c>
      <c r="C33" s="212">
        <v>11.3</v>
      </c>
      <c r="D33" s="213">
        <v>11.5</v>
      </c>
    </row>
    <row r="34" spans="2:4">
      <c r="B34" s="209" t="s">
        <v>8</v>
      </c>
      <c r="C34" s="212">
        <v>6.1</v>
      </c>
      <c r="D34" s="213">
        <v>6.2</v>
      </c>
    </row>
    <row r="35" spans="2:4">
      <c r="B35" s="209" t="s">
        <v>9</v>
      </c>
      <c r="C35" s="212">
        <v>5.9</v>
      </c>
      <c r="D35" s="213">
        <v>6</v>
      </c>
    </row>
    <row r="36" spans="2:4">
      <c r="B36" s="209" t="s">
        <v>10</v>
      </c>
      <c r="C36" s="212">
        <v>12</v>
      </c>
      <c r="D36" s="213">
        <v>12.1</v>
      </c>
    </row>
    <row r="37" spans="2:4">
      <c r="B37" s="209" t="s">
        <v>188</v>
      </c>
      <c r="C37" s="212">
        <v>2.4</v>
      </c>
      <c r="D37" s="213">
        <v>2.5</v>
      </c>
    </row>
    <row r="38" spans="2:4">
      <c r="B38" s="229" t="s">
        <v>33</v>
      </c>
      <c r="C38" s="230">
        <v>2.5</v>
      </c>
      <c r="D38" s="231">
        <v>2.6</v>
      </c>
    </row>
    <row r="39" spans="2:4" ht="12" thickBot="1">
      <c r="B39" s="210" t="s">
        <v>189</v>
      </c>
      <c r="C39" s="214">
        <v>2.5</v>
      </c>
      <c r="D39" s="215">
        <v>2.6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2021-02-25T07:14:46Z</cp:lastPrinted>
  <dcterms:created xsi:type="dcterms:W3CDTF">1999-08-03T15:46:10Z</dcterms:created>
  <dcterms:modified xsi:type="dcterms:W3CDTF">2021-03-29T06:40:05Z</dcterms:modified>
</cp:coreProperties>
</file>