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08-2020\Tabele inf_08_2020\"/>
    </mc:Choice>
  </mc:AlternateContent>
  <bookViews>
    <workbookView xWindow="49848" yWindow="108" windowWidth="9720" windowHeight="6756" firstSheet="1" activeTab="1"/>
  </bookViews>
  <sheets>
    <sheet name="      " sheetId="1" state="veryHidden" r:id="rId1"/>
    <sheet name="Tabela 1 " sheetId="76" r:id="rId2"/>
    <sheet name="Tabela 2" sheetId="41" r:id="rId3"/>
    <sheet name="Tabela 3" sheetId="98" r:id="rId4"/>
    <sheet name="Tabela 4" sheetId="43" r:id="rId5"/>
    <sheet name="Tabela 5" sheetId="97" r:id="rId6"/>
    <sheet name="Tabela 5a " sheetId="96" r:id="rId7"/>
    <sheet name="Tabela 6" sheetId="45" r:id="rId8"/>
    <sheet name="Tabela 7" sheetId="99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6'!$A$1:$E$26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F6" i="98" l="1"/>
  <c r="F7" i="98"/>
  <c r="F8" i="98"/>
  <c r="F9" i="98"/>
  <c r="F10" i="98"/>
  <c r="F11" i="98"/>
  <c r="F12" i="98"/>
  <c r="F13" i="98"/>
  <c r="F14" i="98"/>
  <c r="F15" i="98"/>
  <c r="F16" i="98"/>
  <c r="F17" i="98"/>
  <c r="F18" i="98"/>
  <c r="F19" i="98"/>
  <c r="F20" i="98"/>
  <c r="F21" i="98"/>
  <c r="F22" i="98"/>
  <c r="F23" i="98"/>
  <c r="F24" i="98"/>
  <c r="F25" i="98"/>
  <c r="F26" i="98"/>
  <c r="F27" i="98"/>
  <c r="F28" i="98"/>
  <c r="F29" i="98"/>
  <c r="F30" i="98"/>
  <c r="F31" i="98"/>
  <c r="F32" i="98"/>
  <c r="F33" i="98"/>
  <c r="F34" i="98"/>
  <c r="F35" i="98"/>
  <c r="F36" i="98"/>
  <c r="F37" i="98"/>
  <c r="F38" i="98"/>
  <c r="F39" i="98"/>
  <c r="F40" i="98"/>
  <c r="F41" i="98"/>
  <c r="D10" i="76" l="1"/>
  <c r="E8" i="45" l="1"/>
  <c r="N40" i="98" l="1"/>
  <c r="L40" i="98"/>
  <c r="J40" i="98"/>
  <c r="H40" i="98"/>
  <c r="D40" i="98"/>
  <c r="N39" i="98"/>
  <c r="L39" i="98"/>
  <c r="J39" i="98"/>
  <c r="H39" i="98"/>
  <c r="D39" i="98"/>
  <c r="N38" i="98"/>
  <c r="L38" i="98"/>
  <c r="J38" i="98"/>
  <c r="H38" i="98"/>
  <c r="D38" i="98"/>
  <c r="N37" i="98"/>
  <c r="L37" i="98"/>
  <c r="J37" i="98"/>
  <c r="H37" i="98"/>
  <c r="D37" i="98"/>
  <c r="N36" i="98"/>
  <c r="L36" i="98"/>
  <c r="J36" i="98"/>
  <c r="H36" i="98"/>
  <c r="D36" i="98"/>
  <c r="N35" i="98"/>
  <c r="L35" i="98"/>
  <c r="J35" i="98"/>
  <c r="H35" i="98"/>
  <c r="D35" i="98"/>
  <c r="N34" i="98"/>
  <c r="L34" i="98"/>
  <c r="J34" i="98"/>
  <c r="H34" i="98"/>
  <c r="D34" i="98"/>
  <c r="N33" i="98"/>
  <c r="L33" i="98"/>
  <c r="J33" i="98"/>
  <c r="H33" i="98"/>
  <c r="D33" i="98"/>
  <c r="N32" i="98"/>
  <c r="L32" i="98"/>
  <c r="J32" i="98"/>
  <c r="H32" i="98"/>
  <c r="D32" i="98"/>
  <c r="N31" i="98"/>
  <c r="L31" i="98"/>
  <c r="J31" i="98"/>
  <c r="H31" i="98"/>
  <c r="D31" i="98"/>
  <c r="L30" i="98"/>
  <c r="H30" i="98"/>
  <c r="D30" i="98"/>
  <c r="N30" i="98"/>
  <c r="N29" i="98"/>
  <c r="L29" i="98"/>
  <c r="J29" i="98"/>
  <c r="H29" i="98"/>
  <c r="D29" i="98"/>
  <c r="N28" i="98"/>
  <c r="L28" i="98"/>
  <c r="J28" i="98"/>
  <c r="H28" i="98"/>
  <c r="D28" i="98"/>
  <c r="N27" i="98"/>
  <c r="L27" i="98"/>
  <c r="J27" i="98"/>
  <c r="H27" i="98"/>
  <c r="D27" i="98"/>
  <c r="N26" i="98"/>
  <c r="L26" i="98"/>
  <c r="J26" i="98"/>
  <c r="H26" i="98"/>
  <c r="D26" i="98"/>
  <c r="N25" i="98"/>
  <c r="L25" i="98"/>
  <c r="J25" i="98"/>
  <c r="H25" i="98"/>
  <c r="D25" i="98"/>
  <c r="N24" i="98"/>
  <c r="L24" i="98"/>
  <c r="J24" i="98"/>
  <c r="H24" i="98"/>
  <c r="D24" i="98"/>
  <c r="L23" i="98"/>
  <c r="H23" i="98"/>
  <c r="D23" i="98"/>
  <c r="N23" i="98"/>
  <c r="N22" i="98"/>
  <c r="L22" i="98"/>
  <c r="J22" i="98"/>
  <c r="H22" i="98"/>
  <c r="D22" i="98"/>
  <c r="N21" i="98"/>
  <c r="L21" i="98"/>
  <c r="J21" i="98"/>
  <c r="H21" i="98"/>
  <c r="D21" i="98"/>
  <c r="N20" i="98"/>
  <c r="L20" i="98"/>
  <c r="J20" i="98"/>
  <c r="H20" i="98"/>
  <c r="D20" i="98"/>
  <c r="N19" i="98"/>
  <c r="L19" i="98"/>
  <c r="J19" i="98"/>
  <c r="H19" i="98"/>
  <c r="D19" i="98"/>
  <c r="N18" i="98"/>
  <c r="L18" i="98"/>
  <c r="J18" i="98"/>
  <c r="H18" i="98"/>
  <c r="D18" i="98"/>
  <c r="N17" i="98"/>
  <c r="L17" i="98"/>
  <c r="J17" i="98"/>
  <c r="H17" i="98"/>
  <c r="D17" i="98"/>
  <c r="N16" i="98"/>
  <c r="L16" i="98"/>
  <c r="J16" i="98"/>
  <c r="H16" i="98"/>
  <c r="D16" i="98"/>
  <c r="N15" i="98"/>
  <c r="L15" i="98"/>
  <c r="J15" i="98"/>
  <c r="H15" i="98"/>
  <c r="D15" i="98"/>
  <c r="N14" i="98"/>
  <c r="L14" i="98"/>
  <c r="J14" i="98"/>
  <c r="H14" i="98"/>
  <c r="D14" i="98"/>
  <c r="N13" i="98"/>
  <c r="L13" i="98"/>
  <c r="J13" i="98"/>
  <c r="H13" i="98"/>
  <c r="D13" i="98"/>
  <c r="N12" i="98"/>
  <c r="L12" i="98"/>
  <c r="J12" i="98"/>
  <c r="H12" i="98"/>
  <c r="D12" i="98"/>
  <c r="N11" i="98"/>
  <c r="L11" i="98"/>
  <c r="J11" i="98"/>
  <c r="H11" i="98"/>
  <c r="D11" i="98"/>
  <c r="N10" i="98"/>
  <c r="L10" i="98"/>
  <c r="J10" i="98"/>
  <c r="H10" i="98"/>
  <c r="D10" i="98"/>
  <c r="N9" i="98"/>
  <c r="L9" i="98"/>
  <c r="J9" i="98"/>
  <c r="H9" i="98"/>
  <c r="D9" i="98"/>
  <c r="N8" i="98"/>
  <c r="L8" i="98"/>
  <c r="J8" i="98"/>
  <c r="H8" i="98"/>
  <c r="D8" i="98"/>
  <c r="N7" i="98"/>
  <c r="L7" i="98"/>
  <c r="J7" i="98"/>
  <c r="H7" i="98"/>
  <c r="D7" i="98"/>
  <c r="L6" i="98"/>
  <c r="H6" i="98"/>
  <c r="D6" i="98"/>
  <c r="N6" i="98"/>
  <c r="D41" i="98" l="1"/>
  <c r="J30" i="98"/>
  <c r="J6" i="98"/>
  <c r="J23" i="98"/>
  <c r="N41" i="98" l="1"/>
  <c r="L41" i="98"/>
  <c r="J41" i="98"/>
  <c r="H41" i="98"/>
  <c r="E24" i="45" l="1"/>
  <c r="C24" i="45"/>
  <c r="E23" i="45"/>
  <c r="C23" i="45"/>
  <c r="E22" i="45"/>
  <c r="C22" i="45"/>
  <c r="E21" i="45"/>
  <c r="C21" i="45"/>
  <c r="E20" i="45"/>
  <c r="C20" i="45"/>
  <c r="E19" i="45"/>
  <c r="C19" i="45"/>
  <c r="E18" i="45"/>
  <c r="C18" i="45"/>
  <c r="E17" i="45"/>
  <c r="C17" i="45"/>
  <c r="E16" i="45"/>
  <c r="C16" i="45"/>
  <c r="E15" i="45"/>
  <c r="C15" i="45"/>
  <c r="E14" i="45"/>
  <c r="C14" i="45"/>
  <c r="E13" i="45"/>
  <c r="C13" i="45"/>
  <c r="E12" i="45"/>
  <c r="C12" i="45"/>
  <c r="E11" i="45"/>
  <c r="C11" i="45"/>
  <c r="E10" i="45"/>
  <c r="C10" i="45"/>
  <c r="E9" i="45"/>
  <c r="C9" i="45"/>
  <c r="C8" i="45"/>
  <c r="H55" i="43" l="1"/>
  <c r="H54" i="43"/>
  <c r="H53" i="43"/>
  <c r="H20" i="43"/>
  <c r="H21" i="43"/>
  <c r="H22" i="43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19" i="43"/>
  <c r="H18" i="43"/>
  <c r="H7" i="43"/>
  <c r="H8" i="43"/>
  <c r="H9" i="43"/>
  <c r="H10" i="43"/>
  <c r="H11" i="43"/>
  <c r="H12" i="43"/>
  <c r="H13" i="43"/>
  <c r="H14" i="43"/>
  <c r="H15" i="43"/>
  <c r="H16" i="43"/>
  <c r="H17" i="43"/>
  <c r="H6" i="43"/>
  <c r="H5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<sst xmlns="http://schemas.openxmlformats.org/spreadsheetml/2006/main" count="431" uniqueCount="228">
  <si>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</si>
  <si>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</si>
  <si>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</si>
  <si>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</si>
  <si>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</si>
  <si>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</si>
  <si>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</si>
  <si>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</si>
  <si>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</si>
  <si>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</si>
  <si>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</si>
  <si>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</si>
  <si>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</si>
  <si>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</si>
  <si>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</si>
  <si>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</si>
  <si>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</si>
  <si>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</si>
  <si>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</si>
  <si>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</si>
  <si>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</si>
  <si>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</si>
  <si>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</si>
  <si>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</si>
  <si>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</si>
  <si>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</si>
  <si>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</si>
  <si>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</si>
  <si>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</si>
  <si>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</si>
  <si>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</si>
  <si>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</si>
  <si>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</si>
  <si>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</si>
  <si>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</si>
  <si>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</si>
  <si>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</si>
  <si>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</si>
  <si>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</si>
  <si>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</si>
  <si>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</si>
  <si>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</si>
  <si>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</si>
  <si>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</si>
  <si>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</si>
  <si>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</si>
  <si>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</si>
  <si>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</si>
  <si>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</si>
  <si>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</si>
  <si>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</si>
  <si>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</si>
  <si>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</si>
  <si>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</si>
  <si>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</si>
  <si>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</si>
  <si>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</si>
  <si>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</si>
  <si>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</si>
  <si>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</si>
  <si>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</si>
  <si>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</si>
  <si>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</si>
  <si>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</si>
  <si>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</si>
  <si>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</si>
  <si>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</si>
  <si>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</si>
  <si>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</si>
  <si>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</si>
  <si>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</si>
  <si>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</si>
  <si>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</si>
  <si>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</si>
  <si>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</si>
  <si>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</si>
  <si>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</si>
  <si>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</si>
  <si>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</si>
  <si>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</si>
  <si>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</si>
  <si>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</si>
  <si>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</si>
  <si>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</si>
  <si>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</si>
  <si>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</si>
  <si>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</si>
  <si>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</si>
  <si>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</si>
  <si>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</si>
  <si>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</si>
  <si>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</si>
  <si>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</si>
  <si>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</si>
  <si>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</si>
  <si>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</si>
  <si>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</si>
  <si>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</si>
  <si>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</si>
  <si>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</si>
  <si>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</si>
  <si>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</si>
  <si>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</si>
  <si>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</si>
  <si>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</si>
  <si>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</si>
  <si>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</si>
  <si>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</si>
  <si>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</si>
  <si>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</si>
  <si>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</si>
  <si>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</si>
  <si>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</si>
  <si>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</si>
  <si>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</si>
  <si>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</si>
  <si>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</si>
  <si>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</si>
  <si>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</si>
  <si>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</si>
  <si>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</si>
  <si>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</si>
  <si>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</si>
  <si>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</si>
  <si>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</si>
  <si>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</si>
  <si>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</si>
  <si>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</si>
  <si>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</si>
  <si>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</si>
  <si>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</si>
  <si>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</si>
  <si>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</si>
  <si>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</si>
  <si>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</si>
  <si>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</si>
  <si>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</si>
  <si>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</si>
  <si>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</si>
  <si>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</si>
  <si>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</si>
  <si>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</si>
  <si>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</si>
  <si>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</si>
  <si>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</si>
  <si>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</si>
  <si>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</si>
  <si>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</si>
  <si>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</si>
  <si>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</si>
  <si>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</si>
  <si>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</si>
  <si>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odmowy ustalenia profilu pomocy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</si>
  <si>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</si>
  <si>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</si>
  <si>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</si>
  <si>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</si>
  <si>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</si>
  <si>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</si>
  <si>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</si>
  <si>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</si>
  <si>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</si>
  <si>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</si>
  <si>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</si>
  <si>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</si>
  <si>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5a.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</si>
  <si>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</si>
  <si>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</si>
  <si>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</si>
  <si>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</si>
  <si>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</si>
  <si>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</si>
  <si>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</si>
  <si>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</si>
  <si>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</si>
  <si>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>2019 roku</t>
  </si>
  <si>
    <t xml:space="preserve">Wzrost/spadek </t>
  </si>
  <si>
    <t xml:space="preserve"> [+/-]</t>
  </si>
  <si>
    <t>[+/-]</t>
  </si>
  <si>
    <t>Niepełnosprawni</t>
  </si>
  <si>
    <t>Posiadający co najmniej jedno dziecko do 6 roku życia</t>
  </si>
  <si>
    <t>Tabela 4.</t>
  </si>
  <si>
    <t>Tabela 6.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</si>
  <si>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</si>
  <si>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Bezrobotni ogółem</t>
  </si>
  <si>
    <t>Udział %</t>
  </si>
  <si>
    <t>Do 30 roku życia</t>
  </si>
  <si>
    <t>Długotrwale bezrobotni</t>
  </si>
  <si>
    <t>Powyżej 50 roku życia</t>
  </si>
  <si>
    <t xml:space="preserve"> Podregion m. Wrocław</t>
  </si>
  <si>
    <t>Tabela  8.</t>
  </si>
  <si>
    <t>Tabela 7.</t>
  </si>
  <si>
    <t>Podregiony - powiaty</t>
  </si>
  <si>
    <t>Jeleniogórski grodzki</t>
  </si>
  <si>
    <t xml:space="preserve">Jeleniogórski ziemski  </t>
  </si>
  <si>
    <t>Legnicki grodzki</t>
  </si>
  <si>
    <t xml:space="preserve">Legnicki ziemski  </t>
  </si>
  <si>
    <t>Wrocławski ziemski</t>
  </si>
  <si>
    <t>Wrocławski grodzki</t>
  </si>
  <si>
    <t>2020 roku</t>
  </si>
  <si>
    <t>grudzień
2019</t>
  </si>
  <si>
    <t>grudzień 2019</t>
  </si>
  <si>
    <t>31.07. 
2020</t>
  </si>
  <si>
    <t>lipiec 2020</t>
  </si>
  <si>
    <t>Liczba zarejestrowanych bezrobotnych w województwie dolnośląskim 
w sierpniu 2019 i 2020 w porównaniu z miesiącem poprzednim</t>
  </si>
  <si>
    <t xml:space="preserve">w sierpniu 2019 </t>
  </si>
  <si>
    <t xml:space="preserve">w sierpniu </t>
  </si>
  <si>
    <t>/stan na 
31.07.2019 = 100/</t>
  </si>
  <si>
    <t>w sierpniu
2020</t>
  </si>
  <si>
    <t>w sierpniu</t>
  </si>
  <si>
    <t>/stan na
31.07.2020 = 100/</t>
  </si>
  <si>
    <t>Zestawienie porównawcze zmian poziomu bezrobocia w województwie dolnośląskim
w sierpniu 2019 i 2020 w porównaniu z miesiącem poprzednim</t>
  </si>
  <si>
    <t>w sierpniu
2019</t>
  </si>
  <si>
    <t>/stan na 
31.07.2019= 100/</t>
  </si>
  <si>
    <t>31.08.
2019</t>
  </si>
  <si>
    <t>31.08. 
2020</t>
  </si>
  <si>
    <t>Udział % wybranych grup bezrobotnych w ogólnej liczbie bezrobotnych w województwie dolnośląskim w sierpniu 2020 r.</t>
  </si>
  <si>
    <t>Zestawienie porównawcze napływu i odpływu bezrobotnych w województwie dolnośląskim 
w grudniu 2019, sierpniu 2020 oraz narastająco w roku 2020</t>
  </si>
  <si>
    <t>sierpień
2020</t>
  </si>
  <si>
    <t>styczeń -sierpień
2020</t>
  </si>
  <si>
    <t>sierpień 2020</t>
  </si>
  <si>
    <t>Zestawienie liczby bezrobotnych objętych subsydiowanymi programami rynku pracy w województwie dolnośląskim w sierpniu 2020 roku
z uwzględnieniem wybranych grup znajdujących się w szczególnej sytuacji na rynku pracy.</t>
  </si>
  <si>
    <t>styczeń- sierpień 2020</t>
  </si>
  <si>
    <t>Zestawienie liczby bezrobotnych objętych subsydiowanymi programami rynku pracy w województwie dolnośląskim w okresie styczeń-sierpień 2020 roku
z uwzględnieniem wybranych grup znajdujących się w szczególnej sytuacji na rynku pracy.</t>
  </si>
  <si>
    <t xml:space="preserve">
Zestawienie porównawcze stopy bezrobocia według województw w lipcu i sierpniu 2020
w odniesieniu do średniej stopy bezrobocia w kraju
</t>
  </si>
  <si>
    <t>Zestawienie porównawcze stopy bezrobocia w województwie dolnośląskim
 w grudniu 2019 r. oraz w lipcu i sierpniu 2020 r.</t>
  </si>
  <si>
    <t>Napływ bezrobotnych w woj. dolnośląskim według podregionów i powiatów
przypadający na 1 zgłoszone wolne miejsce pracy w sierpniu 2020 roku</t>
  </si>
  <si>
    <t>wzrost/spadek
w sierpniu [+/-]  
w porównaniu do grudnia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</si>
</sst>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393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2" xfId="0" applyNumberFormat="1" applyFont="1" applyBorder="1" applyAlignment="1">
      <alignment horizontal="center" vertical="center" wrapText="1"/>
    </xf>
    <xf numFmtId="0" fontId="25" fillId="0" borderId="0" xfId="0" applyFont="1" applyBorder="1"/>
    <xf numFmtId="0" fontId="29" fillId="0" borderId="0" xfId="0" applyFont="1" applyBorder="1"/>
    <xf numFmtId="0" fontId="31" fillId="0" borderId="0" xfId="0" applyFont="1"/>
    <xf numFmtId="0" fontId="31" fillId="0" borderId="39" xfId="0" applyFont="1" applyBorder="1" applyAlignment="1"/>
    <xf numFmtId="0" fontId="31" fillId="0" borderId="23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7" xfId="0" applyFont="1" applyBorder="1" applyAlignment="1"/>
    <xf numFmtId="0" fontId="31" fillId="0" borderId="45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29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0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" fontId="31" fillId="5" borderId="29" xfId="0" applyNumberFormat="1" applyFont="1" applyFill="1" applyBorder="1" applyAlignment="1">
      <alignment horizontal="center" vertical="center"/>
    </xf>
    <xf numFmtId="168" fontId="31" fillId="5" borderId="56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58" xfId="0" applyNumberFormat="1" applyFont="1" applyFill="1" applyBorder="1" applyAlignment="1">
      <alignment horizontal="center" vertical="center"/>
    </xf>
    <xf numFmtId="1" fontId="31" fillId="5" borderId="16" xfId="0" applyNumberFormat="1" applyFont="1" applyFill="1" applyBorder="1" applyAlignment="1">
      <alignment horizontal="center" vertical="center"/>
    </xf>
    <xf numFmtId="0" fontId="31" fillId="0" borderId="58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56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3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5" xfId="0" applyFont="1" applyFill="1" applyBorder="1" applyAlignment="1">
      <alignment horizontal="center"/>
    </xf>
    <xf numFmtId="0" fontId="31" fillId="0" borderId="54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55" xfId="0" applyNumberFormat="1" applyFont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57" xfId="0" applyNumberFormat="1" applyFont="1" applyBorder="1" applyAlignment="1">
      <alignment horizontal="center" vertical="center"/>
    </xf>
    <xf numFmtId="0" fontId="31" fillId="0" borderId="49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7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3" xfId="0" applyFont="1" applyFill="1" applyBorder="1" applyAlignment="1">
      <alignment horizontal="center"/>
    </xf>
    <xf numFmtId="0" fontId="31" fillId="0" borderId="29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7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7" xfId="0" applyFont="1" applyFill="1" applyBorder="1"/>
    <xf numFmtId="0" fontId="28" fillId="0" borderId="0" xfId="0" applyFont="1" applyAlignment="1">
      <alignment horizontal="centerContinuous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5" fillId="5" borderId="0" xfId="0" applyFont="1" applyFill="1"/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0" borderId="60" xfId="0" applyFont="1" applyBorder="1"/>
    <xf numFmtId="165" fontId="31" fillId="0" borderId="67" xfId="0" applyNumberFormat="1" applyFont="1" applyFill="1" applyBorder="1" applyAlignment="1">
      <alignment horizontal="center"/>
    </xf>
    <xf numFmtId="0" fontId="27" fillId="0" borderId="42" xfId="0" applyFont="1" applyBorder="1"/>
    <xf numFmtId="165" fontId="31" fillId="0" borderId="1" xfId="0" applyNumberFormat="1" applyFont="1" applyFill="1" applyBorder="1" applyAlignment="1">
      <alignment horizontal="center"/>
    </xf>
    <xf numFmtId="0" fontId="27" fillId="0" borderId="42" xfId="0" applyFont="1" applyFill="1" applyBorder="1"/>
    <xf numFmtId="0" fontId="27" fillId="0" borderId="43" xfId="0" applyFont="1" applyBorder="1"/>
    <xf numFmtId="165" fontId="31" fillId="0" borderId="62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7" fillId="0" borderId="46" xfId="0" applyNumberFormat="1" applyFont="1" applyBorder="1" applyAlignment="1">
      <alignment horizontal="center" vertical="center" wrapText="1"/>
    </xf>
    <xf numFmtId="49" fontId="27" fillId="0" borderId="69" xfId="0" applyNumberFormat="1" applyFont="1" applyBorder="1" applyAlignment="1">
      <alignment horizontal="center" vertical="center" wrapText="1"/>
    </xf>
    <xf numFmtId="165" fontId="27" fillId="0" borderId="66" xfId="0" applyNumberFormat="1" applyFont="1" applyBorder="1" applyAlignment="1">
      <alignment horizontal="center" vertical="center" wrapText="1"/>
    </xf>
    <xf numFmtId="49" fontId="27" fillId="0" borderId="46" xfId="0" applyNumberFormat="1" applyFont="1" applyBorder="1" applyAlignment="1">
      <alignment horizontal="center" vertical="center" wrapText="1"/>
    </xf>
    <xf numFmtId="165" fontId="27" fillId="0" borderId="68" xfId="0" applyNumberFormat="1" applyFont="1" applyBorder="1" applyAlignment="1">
      <alignment horizontal="center" vertical="center" wrapText="1"/>
    </xf>
    <xf numFmtId="49" fontId="27" fillId="0" borderId="46" xfId="0" applyNumberFormat="1" applyFont="1" applyFill="1" applyBorder="1" applyAlignment="1">
      <alignment horizontal="center" vertical="center" wrapText="1"/>
    </xf>
    <xf numFmtId="165" fontId="27" fillId="0" borderId="66" xfId="0" applyNumberFormat="1" applyFont="1" applyFill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/>
    </xf>
    <xf numFmtId="0" fontId="31" fillId="0" borderId="22" xfId="0" applyFont="1" applyBorder="1" applyAlignment="1">
      <alignment horizontal="center" vertical="center"/>
    </xf>
    <xf numFmtId="165" fontId="31" fillId="0" borderId="39" xfId="0" applyNumberFormat="1" applyFont="1" applyBorder="1" applyAlignment="1">
      <alignment horizontal="center" vertical="center"/>
    </xf>
    <xf numFmtId="0" fontId="31" fillId="5" borderId="54" xfId="0" applyFont="1" applyFill="1" applyBorder="1" applyAlignment="1">
      <alignment horizontal="center" vertical="center"/>
    </xf>
    <xf numFmtId="165" fontId="31" fillId="5" borderId="55" xfId="0" applyNumberFormat="1" applyFont="1" applyFill="1" applyBorder="1" applyAlignment="1">
      <alignment horizontal="center" vertical="center"/>
    </xf>
    <xf numFmtId="165" fontId="31" fillId="5" borderId="39" xfId="0" applyNumberFormat="1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0" fontId="31" fillId="5" borderId="42" xfId="0" applyFont="1" applyFill="1" applyBorder="1" applyAlignment="1">
      <alignment horizontal="center" vertical="center"/>
    </xf>
    <xf numFmtId="165" fontId="31" fillId="5" borderId="56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58" xfId="0" applyNumberFormat="1" applyFont="1" applyBorder="1" applyAlignment="1">
      <alignment horizontal="center" vertical="center"/>
    </xf>
    <xf numFmtId="165" fontId="31" fillId="0" borderId="59" xfId="0" applyNumberFormat="1" applyFont="1" applyBorder="1" applyAlignment="1">
      <alignment horizontal="center" vertical="center"/>
    </xf>
    <xf numFmtId="0" fontId="31" fillId="5" borderId="49" xfId="0" applyFont="1" applyFill="1" applyBorder="1" applyAlignment="1">
      <alignment horizontal="center" vertical="center"/>
    </xf>
    <xf numFmtId="165" fontId="31" fillId="5" borderId="57" xfId="0" applyNumberFormat="1" applyFont="1" applyFill="1" applyBorder="1" applyAlignment="1">
      <alignment horizontal="center" vertical="center"/>
    </xf>
    <xf numFmtId="165" fontId="31" fillId="5" borderId="27" xfId="0" applyNumberFormat="1" applyFont="1" applyFill="1" applyBorder="1" applyAlignment="1">
      <alignment horizontal="center" vertical="center"/>
    </xf>
    <xf numFmtId="0" fontId="31" fillId="0" borderId="49" xfId="0" applyFont="1" applyBorder="1" applyAlignment="1">
      <alignment horizontal="center" vertical="center"/>
    </xf>
    <xf numFmtId="0" fontId="31" fillId="0" borderId="25" xfId="0" applyFont="1" applyBorder="1" applyAlignment="1">
      <alignment horizontal="center" vertical="center"/>
    </xf>
    <xf numFmtId="0" fontId="27" fillId="5" borderId="37" xfId="0" applyFont="1" applyFill="1" applyBorder="1"/>
    <xf numFmtId="0" fontId="31" fillId="5" borderId="22" xfId="0" applyFont="1" applyFill="1" applyBorder="1" applyAlignment="1">
      <alignment horizontal="center" vertical="center"/>
    </xf>
    <xf numFmtId="0" fontId="27" fillId="5" borderId="9" xfId="0" applyFont="1" applyFill="1" applyBorder="1"/>
    <xf numFmtId="0" fontId="31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42" xfId="0" applyFont="1" applyFill="1" applyBorder="1" applyAlignment="1">
      <alignment horizontal="center" vertical="center"/>
    </xf>
    <xf numFmtId="0" fontId="27" fillId="5" borderId="10" xfId="0" applyFont="1" applyFill="1" applyBorder="1"/>
    <xf numFmtId="0" fontId="31" fillId="5" borderId="25" xfId="0" applyFont="1" applyFill="1" applyBorder="1" applyAlignment="1">
      <alignment horizontal="center" vertical="center"/>
    </xf>
    <xf numFmtId="165" fontId="31" fillId="5" borderId="58" xfId="0" applyNumberFormat="1" applyFont="1" applyFill="1" applyBorder="1" applyAlignment="1">
      <alignment horizontal="center" vertical="center"/>
    </xf>
    <xf numFmtId="0" fontId="31" fillId="0" borderId="40" xfId="0" applyFont="1" applyBorder="1" applyAlignment="1">
      <alignment horizontal="center" vertical="center"/>
    </xf>
    <xf numFmtId="0" fontId="31" fillId="0" borderId="48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25" xfId="0" applyFont="1" applyBorder="1" applyAlignment="1">
      <alignment horizontal="center" vertical="center" wrapText="1"/>
    </xf>
    <xf numFmtId="0" fontId="27" fillId="0" borderId="57" xfId="0" applyFont="1" applyBorder="1" applyAlignment="1">
      <alignment horizontal="center" vertical="center" wrapText="1"/>
    </xf>
    <xf numFmtId="0" fontId="31" fillId="5" borderId="25" xfId="0" applyFont="1" applyFill="1" applyBorder="1" applyAlignment="1">
      <alignment wrapText="1"/>
    </xf>
    <xf numFmtId="168" fontId="31" fillId="5" borderId="25" xfId="0" applyNumberFormat="1" applyFont="1" applyFill="1" applyBorder="1" applyAlignment="1">
      <alignment horizontal="center" vertical="center"/>
    </xf>
    <xf numFmtId="168" fontId="31" fillId="5" borderId="57" xfId="0" applyNumberFormat="1" applyFont="1" applyFill="1" applyBorder="1" applyAlignment="1">
      <alignment horizontal="center" vertical="center"/>
    </xf>
    <xf numFmtId="0" fontId="31" fillId="5" borderId="22" xfId="0" applyFont="1" applyFill="1" applyBorder="1" applyAlignment="1">
      <alignment wrapText="1"/>
    </xf>
    <xf numFmtId="168" fontId="31" fillId="5" borderId="22" xfId="0" applyNumberFormat="1" applyFont="1" applyFill="1" applyBorder="1" applyAlignment="1">
      <alignment horizontal="center" vertical="center"/>
    </xf>
    <xf numFmtId="168" fontId="31" fillId="5" borderId="55" xfId="0" applyNumberFormat="1" applyFont="1" applyFill="1" applyBorder="1" applyAlignment="1">
      <alignment horizontal="center" vertical="center"/>
    </xf>
    <xf numFmtId="168" fontId="31" fillId="5" borderId="48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43" xfId="25" applyNumberFormat="1" applyFont="1" applyFill="1" applyBorder="1" applyAlignment="1">
      <alignment horizontal="center" vertical="center" wrapText="1"/>
    </xf>
    <xf numFmtId="0" fontId="27" fillId="5" borderId="9" xfId="25" applyFont="1" applyFill="1" applyBorder="1"/>
    <xf numFmtId="49" fontId="27" fillId="5" borderId="62" xfId="25" applyNumberFormat="1" applyFont="1" applyFill="1" applyBorder="1" applyAlignment="1">
      <alignment horizontal="center" vertical="center" wrapText="1"/>
    </xf>
    <xf numFmtId="0" fontId="27" fillId="5" borderId="37" xfId="25" applyFont="1" applyFill="1" applyBorder="1"/>
    <xf numFmtId="0" fontId="27" fillId="5" borderId="10" xfId="25" applyFont="1" applyFill="1" applyBorder="1"/>
    <xf numFmtId="0" fontId="27" fillId="5" borderId="12" xfId="25" applyFont="1" applyFill="1" applyBorder="1"/>
    <xf numFmtId="0" fontId="27" fillId="5" borderId="20" xfId="0" applyFont="1" applyFill="1" applyBorder="1" applyAlignment="1">
      <alignment horizontal="center" vertical="center" wrapText="1"/>
    </xf>
    <xf numFmtId="165" fontId="31" fillId="0" borderId="61" xfId="0" applyNumberFormat="1" applyFont="1" applyFill="1" applyBorder="1" applyAlignment="1">
      <alignment horizontal="center"/>
    </xf>
    <xf numFmtId="165" fontId="31" fillId="0" borderId="56" xfId="0" applyNumberFormat="1" applyFont="1" applyFill="1" applyBorder="1" applyAlignment="1">
      <alignment horizontal="center"/>
    </xf>
    <xf numFmtId="165" fontId="31" fillId="0" borderId="63" xfId="0" applyNumberFormat="1" applyFont="1" applyFill="1" applyBorder="1" applyAlignment="1">
      <alignment horizontal="center"/>
    </xf>
    <xf numFmtId="49" fontId="27" fillId="5" borderId="63" xfId="25" applyNumberFormat="1" applyFont="1" applyFill="1" applyBorder="1" applyAlignment="1">
      <alignment horizontal="center" vertical="center" wrapText="1"/>
    </xf>
    <xf numFmtId="170" fontId="31" fillId="5" borderId="54" xfId="25" applyNumberFormat="1" applyFont="1" applyFill="1" applyBorder="1" applyAlignment="1">
      <alignment horizontal="center"/>
    </xf>
    <xf numFmtId="170" fontId="31" fillId="5" borderId="22" xfId="25" applyNumberFormat="1" applyFont="1" applyFill="1" applyBorder="1" applyAlignment="1">
      <alignment horizontal="center"/>
    </xf>
    <xf numFmtId="170" fontId="31" fillId="5" borderId="42" xfId="25" applyNumberFormat="1" applyFont="1" applyFill="1" applyBorder="1" applyAlignment="1">
      <alignment horizontal="center"/>
    </xf>
    <xf numFmtId="170" fontId="31" fillId="5" borderId="1" xfId="25" applyNumberFormat="1" applyFont="1" applyFill="1" applyBorder="1" applyAlignment="1">
      <alignment horizontal="center"/>
    </xf>
    <xf numFmtId="170" fontId="31" fillId="5" borderId="49" xfId="25" applyNumberFormat="1" applyFont="1" applyFill="1" applyBorder="1" applyAlignment="1">
      <alignment horizontal="center"/>
    </xf>
    <xf numFmtId="170" fontId="31" fillId="5" borderId="25" xfId="25" applyNumberFormat="1" applyFont="1" applyFill="1" applyBorder="1" applyAlignment="1">
      <alignment horizontal="center"/>
    </xf>
    <xf numFmtId="170" fontId="31" fillId="5" borderId="47" xfId="25" applyNumberFormat="1" applyFont="1" applyFill="1" applyBorder="1" applyAlignment="1">
      <alignment horizontal="center"/>
    </xf>
    <xf numFmtId="170" fontId="31" fillId="5" borderId="50" xfId="25" applyNumberFormat="1" applyFont="1" applyFill="1" applyBorder="1" applyAlignment="1">
      <alignment horizontal="center"/>
    </xf>
    <xf numFmtId="0" fontId="27" fillId="0" borderId="63" xfId="0" applyFont="1" applyBorder="1" applyAlignment="1">
      <alignment horizontal="center" vertical="center" wrapText="1"/>
    </xf>
    <xf numFmtId="1" fontId="27" fillId="7" borderId="13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horizontal="left" vertical="center" wrapText="1"/>
    </xf>
    <xf numFmtId="0" fontId="27" fillId="7" borderId="52" xfId="0" applyFont="1" applyFill="1" applyBorder="1" applyAlignment="1">
      <alignment horizontal="center" vertical="center" wrapText="1"/>
    </xf>
    <xf numFmtId="0" fontId="27" fillId="7" borderId="20" xfId="0" applyFont="1" applyFill="1" applyBorder="1" applyAlignment="1">
      <alignment horizontal="center" vertical="center" wrapText="1"/>
    </xf>
    <xf numFmtId="165" fontId="27" fillId="7" borderId="34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165" fontId="27" fillId="7" borderId="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/>
    <xf numFmtId="0" fontId="27" fillId="7" borderId="52" xfId="0" applyFont="1" applyFill="1" applyBorder="1" applyAlignment="1">
      <alignment horizontal="center"/>
    </xf>
    <xf numFmtId="165" fontId="27" fillId="7" borderId="34" xfId="0" applyNumberFormat="1" applyFont="1" applyFill="1" applyBorder="1" applyAlignment="1">
      <alignment horizontal="center"/>
    </xf>
    <xf numFmtId="0" fontId="27" fillId="7" borderId="7" xfId="0" applyFont="1" applyFill="1" applyBorder="1" applyAlignment="1">
      <alignment horizontal="center"/>
    </xf>
    <xf numFmtId="0" fontId="27" fillId="7" borderId="13" xfId="0" applyFont="1" applyFill="1" applyBorder="1" applyAlignment="1">
      <alignment horizontal="center"/>
    </xf>
    <xf numFmtId="165" fontId="27" fillId="7" borderId="5" xfId="0" applyNumberFormat="1" applyFont="1" applyFill="1" applyBorder="1" applyAlignment="1">
      <alignment horizontal="center"/>
    </xf>
    <xf numFmtId="0" fontId="27" fillId="7" borderId="12" xfId="0" applyFont="1" applyFill="1" applyBorder="1"/>
    <xf numFmtId="0" fontId="27" fillId="7" borderId="65" xfId="0" applyFont="1" applyFill="1" applyBorder="1" applyAlignment="1">
      <alignment horizontal="center"/>
    </xf>
    <xf numFmtId="0" fontId="27" fillId="7" borderId="41" xfId="0" applyFont="1" applyFill="1" applyBorder="1" applyAlignment="1">
      <alignment horizontal="center" vertical="center"/>
    </xf>
    <xf numFmtId="165" fontId="27" fillId="7" borderId="52" xfId="0" applyNumberFormat="1" applyFont="1" applyFill="1" applyBorder="1" applyAlignment="1">
      <alignment horizontal="center" vertical="center"/>
    </xf>
    <xf numFmtId="165" fontId="27" fillId="7" borderId="53" xfId="0" applyNumberFormat="1" applyFont="1" applyFill="1" applyBorder="1" applyAlignment="1">
      <alignment horizontal="center" vertical="center"/>
    </xf>
    <xf numFmtId="165" fontId="27" fillId="7" borderId="51" xfId="0" applyNumberFormat="1" applyFont="1" applyFill="1" applyBorder="1" applyAlignment="1">
      <alignment horizontal="center" vertical="center"/>
    </xf>
    <xf numFmtId="0" fontId="27" fillId="7" borderId="51" xfId="0" applyFont="1" applyFill="1" applyBorder="1" applyAlignment="1">
      <alignment horizontal="center" vertical="center"/>
    </xf>
    <xf numFmtId="0" fontId="27" fillId="7" borderId="41" xfId="0" applyFont="1" applyFill="1" applyBorder="1"/>
    <xf numFmtId="165" fontId="27" fillId="7" borderId="7" xfId="0" applyNumberFormat="1" applyFont="1" applyFill="1" applyBorder="1" applyAlignment="1">
      <alignment horizontal="center" vertical="center"/>
    </xf>
    <xf numFmtId="0" fontId="27" fillId="7" borderId="41" xfId="0" applyFont="1" applyFill="1" applyBorder="1" applyAlignment="1">
      <alignment horizontal="center" vertical="center" wrapText="1"/>
    </xf>
    <xf numFmtId="0" fontId="27" fillId="7" borderId="43" xfId="0" applyFont="1" applyFill="1" applyBorder="1" applyAlignment="1">
      <alignment horizontal="center" vertical="center"/>
    </xf>
    <xf numFmtId="165" fontId="27" fillId="7" borderId="63" xfId="0" applyNumberFormat="1" applyFont="1" applyFill="1" applyBorder="1" applyAlignment="1">
      <alignment horizontal="center" vertical="center"/>
    </xf>
    <xf numFmtId="168" fontId="27" fillId="7" borderId="51" xfId="0" applyNumberFormat="1" applyFont="1" applyFill="1" applyBorder="1" applyAlignment="1">
      <alignment horizontal="center" vertical="center"/>
    </xf>
    <xf numFmtId="168" fontId="27" fillId="7" borderId="52" xfId="0" applyNumberFormat="1" applyFont="1" applyFill="1" applyBorder="1" applyAlignment="1">
      <alignment horizontal="center" vertical="center"/>
    </xf>
    <xf numFmtId="164" fontId="27" fillId="7" borderId="51" xfId="0" applyNumberFormat="1" applyFont="1" applyFill="1" applyBorder="1" applyAlignment="1">
      <alignment horizontal="center" vertical="center"/>
    </xf>
    <xf numFmtId="164" fontId="27" fillId="7" borderId="52" xfId="0" applyNumberFormat="1" applyFont="1" applyFill="1" applyBorder="1" applyAlignment="1">
      <alignment horizontal="center" vertical="center"/>
    </xf>
    <xf numFmtId="169" fontId="27" fillId="7" borderId="51" xfId="0" applyNumberFormat="1" applyFont="1" applyFill="1" applyBorder="1" applyAlignment="1">
      <alignment horizontal="center" vertical="center"/>
    </xf>
    <xf numFmtId="165" fontId="27" fillId="7" borderId="50" xfId="0" applyNumberFormat="1" applyFont="1" applyFill="1" applyBorder="1" applyAlignment="1">
      <alignment horizontal="center" vertical="center"/>
    </xf>
    <xf numFmtId="169" fontId="27" fillId="7" borderId="50" xfId="0" applyNumberFormat="1" applyFont="1" applyFill="1" applyBorder="1" applyAlignment="1">
      <alignment horizontal="center" vertical="center"/>
    </xf>
    <xf numFmtId="165" fontId="27" fillId="7" borderId="65" xfId="0" applyNumberFormat="1" applyFont="1" applyFill="1" applyBorder="1" applyAlignment="1">
      <alignment horizontal="center" vertical="center"/>
    </xf>
    <xf numFmtId="0" fontId="27" fillId="7" borderId="46" xfId="0" applyFont="1" applyFill="1" applyBorder="1"/>
    <xf numFmtId="165" fontId="27" fillId="7" borderId="69" xfId="0" applyNumberFormat="1" applyFont="1" applyFill="1" applyBorder="1" applyAlignment="1">
      <alignment horizontal="center"/>
    </xf>
    <xf numFmtId="165" fontId="27" fillId="7" borderId="66" xfId="0" applyNumberFormat="1" applyFont="1" applyFill="1" applyBorder="1" applyAlignment="1">
      <alignment horizontal="center"/>
    </xf>
    <xf numFmtId="0" fontId="27" fillId="7" borderId="47" xfId="0" applyFont="1" applyFill="1" applyBorder="1"/>
    <xf numFmtId="165" fontId="27" fillId="7" borderId="50" xfId="0" applyNumberFormat="1" applyFont="1" applyFill="1" applyBorder="1" applyAlignment="1">
      <alignment horizontal="center"/>
    </xf>
    <xf numFmtId="165" fontId="27" fillId="7" borderId="65" xfId="0" applyNumberFormat="1" applyFont="1" applyFill="1" applyBorder="1" applyAlignment="1">
      <alignment horizontal="center"/>
    </xf>
    <xf numFmtId="0" fontId="27" fillId="7" borderId="7" xfId="25" applyFont="1" applyFill="1" applyBorder="1" applyAlignment="1">
      <alignment horizontal="left" vertical="center" wrapText="1"/>
    </xf>
    <xf numFmtId="170" fontId="27" fillId="7" borderId="41" xfId="25" applyNumberFormat="1" applyFont="1" applyFill="1" applyBorder="1" applyAlignment="1">
      <alignment horizontal="center" vertical="center"/>
    </xf>
    <xf numFmtId="170" fontId="27" fillId="7" borderId="51" xfId="25" applyNumberFormat="1" applyFont="1" applyFill="1" applyBorder="1" applyAlignment="1">
      <alignment horizontal="center" vertical="center"/>
    </xf>
    <xf numFmtId="0" fontId="27" fillId="7" borderId="7" xfId="25" applyFont="1" applyFill="1" applyBorder="1" applyAlignment="1">
      <alignment horizontal="left" vertical="center"/>
    </xf>
    <xf numFmtId="170" fontId="27" fillId="7" borderId="41" xfId="25" applyNumberFormat="1" applyFont="1" applyFill="1" applyBorder="1" applyAlignment="1">
      <alignment horizontal="center"/>
    </xf>
    <xf numFmtId="170" fontId="27" fillId="7" borderId="51" xfId="25" applyNumberFormat="1" applyFont="1" applyFill="1" applyBorder="1" applyAlignment="1">
      <alignment horizontal="center"/>
    </xf>
    <xf numFmtId="0" fontId="27" fillId="7" borderId="7" xfId="25" applyFont="1" applyFill="1" applyBorder="1"/>
    <xf numFmtId="0" fontId="27" fillId="7" borderId="5" xfId="0" applyFont="1" applyFill="1" applyBorder="1" applyAlignment="1">
      <alignment horizontal="center" vertical="center" wrapText="1"/>
    </xf>
    <xf numFmtId="165" fontId="27" fillId="7" borderId="13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left" vertical="center"/>
    </xf>
    <xf numFmtId="0" fontId="27" fillId="7" borderId="5" xfId="0" applyFont="1" applyFill="1" applyBorder="1" applyAlignment="1">
      <alignment horizontal="center"/>
    </xf>
    <xf numFmtId="0" fontId="27" fillId="0" borderId="1" xfId="0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14" fontId="27" fillId="0" borderId="62" xfId="0" applyNumberFormat="1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31" fillId="0" borderId="22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0" fontId="27" fillId="0" borderId="29" xfId="0" applyFont="1" applyBorder="1" applyAlignment="1">
      <alignment vertical="center" wrapText="1"/>
    </xf>
    <xf numFmtId="0" fontId="27" fillId="0" borderId="15" xfId="0" applyFont="1" applyBorder="1" applyAlignment="1">
      <alignment vertical="center" wrapText="1"/>
    </xf>
    <xf numFmtId="0" fontId="27" fillId="0" borderId="15" xfId="11" applyFont="1" applyBorder="1" applyAlignment="1">
      <alignment vertical="center" wrapText="1"/>
    </xf>
    <xf numFmtId="0" fontId="27" fillId="0" borderId="15" xfId="0" applyFont="1" applyBorder="1" applyAlignment="1">
      <alignment horizontal="left" vertical="center" wrapText="1"/>
    </xf>
    <xf numFmtId="0" fontId="27" fillId="0" borderId="30" xfId="0" applyFont="1" applyBorder="1" applyAlignment="1">
      <alignment horizontal="left" vertical="center" wrapText="1"/>
    </xf>
    <xf numFmtId="0" fontId="27" fillId="7" borderId="13" xfId="0" applyFont="1" applyFill="1" applyBorder="1" applyAlignment="1">
      <alignment vertical="center" wrapText="1"/>
    </xf>
    <xf numFmtId="0" fontId="27" fillId="0" borderId="19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left" vertical="center" wrapText="1"/>
    </xf>
    <xf numFmtId="14" fontId="27" fillId="0" borderId="43" xfId="0" applyNumberFormat="1" applyFont="1" applyBorder="1" applyAlignment="1">
      <alignment horizontal="center" vertical="center" wrapText="1"/>
    </xf>
    <xf numFmtId="165" fontId="31" fillId="0" borderId="61" xfId="0" applyNumberFormat="1" applyFont="1" applyFill="1" applyBorder="1" applyAlignment="1">
      <alignment horizontal="center" vertical="center"/>
    </xf>
    <xf numFmtId="165" fontId="31" fillId="0" borderId="56" xfId="0" applyNumberFormat="1" applyFont="1" applyFill="1" applyBorder="1" applyAlignment="1">
      <alignment horizontal="center" vertical="center"/>
    </xf>
    <xf numFmtId="165" fontId="31" fillId="0" borderId="63" xfId="0" applyNumberFormat="1" applyFont="1" applyFill="1" applyBorder="1" applyAlignment="1">
      <alignment horizontal="center" vertical="center"/>
    </xf>
    <xf numFmtId="165" fontId="27" fillId="0" borderId="43" xfId="0" applyNumberFormat="1" applyFont="1" applyBorder="1" applyAlignment="1">
      <alignment horizontal="center" vertical="center" wrapText="1"/>
    </xf>
    <xf numFmtId="165" fontId="27" fillId="7" borderId="41" xfId="0" applyNumberFormat="1" applyFont="1" applyFill="1" applyBorder="1" applyAlignment="1">
      <alignment horizontal="center" vertical="center"/>
    </xf>
    <xf numFmtId="165" fontId="31" fillId="0" borderId="54" xfId="0" applyNumberFormat="1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165" fontId="31" fillId="0" borderId="49" xfId="0" applyNumberFormat="1" applyFont="1" applyBorder="1" applyAlignment="1">
      <alignment horizontal="center" vertical="center"/>
    </xf>
    <xf numFmtId="165" fontId="31" fillId="0" borderId="60" xfId="0" applyNumberFormat="1" applyFont="1" applyFill="1" applyBorder="1" applyAlignment="1">
      <alignment horizontal="center" vertical="center"/>
    </xf>
    <xf numFmtId="165" fontId="31" fillId="0" borderId="42" xfId="0" applyNumberFormat="1" applyFont="1" applyFill="1" applyBorder="1" applyAlignment="1">
      <alignment horizontal="center" vertical="center"/>
    </xf>
    <xf numFmtId="165" fontId="31" fillId="0" borderId="43" xfId="0" applyNumberFormat="1" applyFont="1" applyFill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7" borderId="52" xfId="25" applyFont="1" applyFill="1" applyBorder="1" applyAlignment="1">
      <alignment horizontal="center"/>
    </xf>
    <xf numFmtId="0" fontId="31" fillId="0" borderId="55" xfId="25" applyFont="1" applyBorder="1" applyAlignment="1">
      <alignment horizontal="center"/>
    </xf>
    <xf numFmtId="0" fontId="31" fillId="0" borderId="56" xfId="25" applyFont="1" applyBorder="1" applyAlignment="1">
      <alignment horizontal="center"/>
    </xf>
    <xf numFmtId="0" fontId="31" fillId="0" borderId="57" xfId="25" applyFont="1" applyBorder="1" applyAlignment="1">
      <alignment horizontal="center"/>
    </xf>
    <xf numFmtId="0" fontId="31" fillId="0" borderId="65" xfId="25" applyFont="1" applyBorder="1" applyAlignment="1">
      <alignment horizontal="center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8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4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6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9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27" fillId="0" borderId="60" xfId="0" applyFont="1" applyBorder="1" applyAlignment="1">
      <alignment horizontal="center"/>
    </xf>
    <xf numFmtId="0" fontId="27" fillId="0" borderId="67" xfId="0" applyFont="1" applyBorder="1" applyAlignment="1">
      <alignment horizontal="center"/>
    </xf>
    <xf numFmtId="0" fontId="27" fillId="0" borderId="61" xfId="0" applyFont="1" applyBorder="1" applyAlignment="1">
      <alignment horizontal="center"/>
    </xf>
    <xf numFmtId="0" fontId="27" fillId="0" borderId="42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56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 wrapText="1"/>
    </xf>
    <xf numFmtId="0" fontId="27" fillId="0" borderId="69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/>
    </xf>
    <xf numFmtId="0" fontId="31" fillId="0" borderId="43" xfId="0" applyFont="1" applyBorder="1" applyAlignment="1">
      <alignment horizontal="left" wrapText="1"/>
    </xf>
    <xf numFmtId="0" fontId="31" fillId="0" borderId="62" xfId="0" applyFont="1" applyBorder="1" applyAlignment="1">
      <alignment horizontal="left" wrapText="1"/>
    </xf>
    <xf numFmtId="0" fontId="31" fillId="0" borderId="64" xfId="0" applyFont="1" applyBorder="1" applyAlignment="1">
      <alignment horizontal="left" wrapText="1"/>
    </xf>
    <xf numFmtId="0" fontId="27" fillId="6" borderId="41" xfId="0" applyFont="1" applyFill="1" applyBorder="1" applyAlignment="1">
      <alignment horizontal="left" vertical="center" wrapText="1"/>
    </xf>
    <xf numFmtId="0" fontId="27" fillId="6" borderId="51" xfId="0" applyFont="1" applyFill="1" applyBorder="1" applyAlignment="1">
      <alignment horizontal="left" vertical="center" wrapText="1"/>
    </xf>
    <xf numFmtId="0" fontId="27" fillId="6" borderId="53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0" borderId="27" xfId="0" applyFont="1" applyBorder="1" applyAlignment="1">
      <alignment horizontal="left"/>
    </xf>
    <xf numFmtId="0" fontId="31" fillId="0" borderId="45" xfId="0" applyFont="1" applyBorder="1" applyAlignment="1">
      <alignment horizontal="left"/>
    </xf>
    <xf numFmtId="0" fontId="31" fillId="0" borderId="21" xfId="0" applyFont="1" applyBorder="1" applyAlignment="1"/>
    <xf numFmtId="0" fontId="31" fillId="0" borderId="18" xfId="0" applyFont="1" applyBorder="1" applyAlignment="1"/>
    <xf numFmtId="0" fontId="32" fillId="0" borderId="25" xfId="0" applyFont="1" applyBorder="1" applyAlignment="1">
      <alignment horizontal="center" vertical="center" textRotation="90" wrapText="1"/>
    </xf>
    <xf numFmtId="0" fontId="32" fillId="0" borderId="22" xfId="0" applyFont="1" applyFill="1" applyBorder="1" applyAlignment="1">
      <alignment horizontal="center" vertical="center" textRotation="90" wrapText="1"/>
    </xf>
    <xf numFmtId="0" fontId="31" fillId="5" borderId="23" xfId="0" applyFont="1" applyFill="1" applyBorder="1" applyAlignment="1">
      <alignment horizontal="left"/>
    </xf>
    <xf numFmtId="0" fontId="27" fillId="0" borderId="31" xfId="0" applyFont="1" applyBorder="1" applyAlignment="1">
      <alignment horizontal="center" vertical="center" wrapText="1"/>
    </xf>
    <xf numFmtId="0" fontId="31" fillId="0" borderId="25" xfId="0" applyFont="1" applyBorder="1" applyAlignment="1">
      <alignment horizontal="center" vertical="center" textRotation="90" wrapText="1"/>
    </xf>
    <xf numFmtId="0" fontId="31" fillId="0" borderId="48" xfId="0" applyFont="1" applyBorder="1" applyAlignment="1">
      <alignment horizontal="center" vertical="center" textRotation="90" wrapText="1"/>
    </xf>
    <xf numFmtId="0" fontId="31" fillId="0" borderId="22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left" wrapText="1"/>
    </xf>
    <xf numFmtId="0" fontId="31" fillId="0" borderId="22" xfId="0" applyFont="1" applyBorder="1" applyAlignment="1">
      <alignment horizontal="left" wrapText="1"/>
    </xf>
    <xf numFmtId="0" fontId="31" fillId="0" borderId="39" xfId="0" applyFont="1" applyBorder="1" applyAlignment="1">
      <alignment horizontal="left" wrapText="1"/>
    </xf>
    <xf numFmtId="0" fontId="28" fillId="0" borderId="0" xfId="0" applyFont="1" applyBorder="1" applyAlignment="1">
      <alignment horizontal="center" wrapText="1"/>
    </xf>
    <xf numFmtId="0" fontId="27" fillId="7" borderId="41" xfId="0" applyFont="1" applyFill="1" applyBorder="1" applyAlignment="1">
      <alignment horizontal="center"/>
    </xf>
    <xf numFmtId="0" fontId="27" fillId="7" borderId="51" xfId="0" applyFont="1" applyFill="1" applyBorder="1" applyAlignment="1">
      <alignment horizontal="center"/>
    </xf>
    <xf numFmtId="0" fontId="27" fillId="7" borderId="53" xfId="0" applyFont="1" applyFill="1" applyBorder="1" applyAlignment="1">
      <alignment horizontal="center"/>
    </xf>
    <xf numFmtId="0" fontId="32" fillId="0" borderId="28" xfId="0" applyFont="1" applyFill="1" applyBorder="1" applyAlignment="1">
      <alignment horizontal="center" vertical="center" textRotation="90" wrapText="1"/>
    </xf>
    <xf numFmtId="0" fontId="32" fillId="0" borderId="26" xfId="0" applyFont="1" applyFill="1" applyBorder="1" applyAlignment="1">
      <alignment horizontal="center" vertical="center" textRotation="90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4" xfId="0" applyFont="1" applyBorder="1" applyAlignment="1">
      <alignment horizontal="center" vertical="center" textRotation="90" wrapText="1"/>
    </xf>
    <xf numFmtId="0" fontId="28" fillId="0" borderId="0" xfId="0" applyFont="1" applyBorder="1" applyAlignment="1">
      <alignment horizontal="center"/>
    </xf>
    <xf numFmtId="0" fontId="32" fillId="0" borderId="54" xfId="0" applyFont="1" applyBorder="1" applyAlignment="1">
      <alignment horizontal="center" vertical="center" textRotation="90"/>
    </xf>
    <xf numFmtId="0" fontId="32" fillId="0" borderId="42" xfId="0" applyFont="1" applyBorder="1" applyAlignment="1">
      <alignment horizontal="center" vertical="center" textRotation="90"/>
    </xf>
    <xf numFmtId="0" fontId="32" fillId="0" borderId="49" xfId="0" applyFont="1" applyBorder="1" applyAlignment="1">
      <alignment horizontal="center" vertical="center" textRotation="90"/>
    </xf>
    <xf numFmtId="0" fontId="32" fillId="0" borderId="54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center" vertical="center" wrapText="1"/>
    </xf>
    <xf numFmtId="0" fontId="31" fillId="0" borderId="49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left" vertical="center" wrapText="1"/>
    </xf>
    <xf numFmtId="0" fontId="31" fillId="0" borderId="23" xfId="0" applyFont="1" applyBorder="1" applyAlignment="1">
      <alignment horizontal="left" vertical="center" wrapText="1"/>
    </xf>
    <xf numFmtId="0" fontId="28" fillId="5" borderId="0" xfId="0" applyFont="1" applyFill="1" applyAlignment="1">
      <alignment horizontal="right"/>
    </xf>
    <xf numFmtId="0" fontId="27" fillId="0" borderId="49" xfId="0" applyFont="1" applyBorder="1" applyAlignment="1">
      <alignment horizontal="center" vertical="center" wrapText="1"/>
    </xf>
    <xf numFmtId="0" fontId="27" fillId="0" borderId="25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56" xfId="0" applyNumberFormat="1" applyFont="1" applyBorder="1" applyAlignment="1">
      <alignment horizontal="center"/>
    </xf>
    <xf numFmtId="0" fontId="27" fillId="7" borderId="41" xfId="0" applyFont="1" applyFill="1" applyBorder="1" applyAlignment="1">
      <alignment horizontal="left" vertical="top" wrapText="1"/>
    </xf>
    <xf numFmtId="0" fontId="27" fillId="7" borderId="51" xfId="0" applyFont="1" applyFill="1" applyBorder="1" applyAlignment="1">
      <alignment horizontal="left" vertical="top" wrapText="1"/>
    </xf>
    <xf numFmtId="0" fontId="28" fillId="0" borderId="38" xfId="0" applyFont="1" applyBorder="1" applyAlignment="1">
      <alignment horizontal="center" vertical="center" wrapText="1"/>
    </xf>
    <xf numFmtId="0" fontId="31" fillId="5" borderId="40" xfId="0" applyFont="1" applyFill="1" applyBorder="1" applyAlignment="1">
      <alignment horizontal="left" vertical="top" wrapText="1"/>
    </xf>
    <xf numFmtId="0" fontId="31" fillId="5" borderId="48" xfId="0" applyFont="1" applyFill="1" applyBorder="1" applyAlignment="1">
      <alignment horizontal="left" vertical="top" wrapText="1"/>
    </xf>
    <xf numFmtId="0" fontId="27" fillId="0" borderId="56" xfId="0" applyFont="1" applyBorder="1" applyAlignment="1">
      <alignment horizontal="center" vertical="center" wrapText="1"/>
    </xf>
    <xf numFmtId="0" fontId="27" fillId="7" borderId="41" xfId="0" applyFont="1" applyFill="1" applyBorder="1" applyAlignment="1">
      <alignment horizontal="left" wrapText="1"/>
    </xf>
    <xf numFmtId="0" fontId="27" fillId="7" borderId="51" xfId="0" applyFont="1" applyFill="1" applyBorder="1" applyAlignment="1">
      <alignment horizontal="left" wrapText="1"/>
    </xf>
    <xf numFmtId="0" fontId="31" fillId="5" borderId="54" xfId="0" applyFont="1" applyFill="1" applyBorder="1" applyAlignment="1">
      <alignment horizontal="center" vertical="center" textRotation="90"/>
    </xf>
    <xf numFmtId="0" fontId="31" fillId="5" borderId="42" xfId="0" applyFont="1" applyFill="1" applyBorder="1" applyAlignment="1">
      <alignment horizontal="center" vertical="center" textRotation="90"/>
    </xf>
    <xf numFmtId="0" fontId="31" fillId="5" borderId="49" xfId="0" applyFont="1" applyFill="1" applyBorder="1" applyAlignment="1">
      <alignment horizontal="center" vertical="center" textRotation="90"/>
    </xf>
    <xf numFmtId="0" fontId="27" fillId="7" borderId="47" xfId="0" applyFont="1" applyFill="1" applyBorder="1" applyAlignment="1">
      <alignment horizontal="center"/>
    </xf>
    <xf numFmtId="0" fontId="27" fillId="7" borderId="50" xfId="0" applyFont="1" applyFill="1" applyBorder="1" applyAlignment="1">
      <alignment horizontal="center"/>
    </xf>
    <xf numFmtId="0" fontId="28" fillId="0" borderId="0" xfId="0" applyFont="1" applyAlignment="1">
      <alignment horizontal="right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49" fontId="27" fillId="0" borderId="56" xfId="0" applyNumberFormat="1" applyFont="1" applyFill="1" applyBorder="1" applyAlignment="1">
      <alignment horizontal="center" vertical="center" wrapText="1"/>
    </xf>
    <xf numFmtId="0" fontId="27" fillId="0" borderId="56" xfId="0" applyFont="1" applyFill="1" applyBorder="1" applyAlignment="1">
      <alignment horizontal="center" vertical="center" wrapText="1"/>
    </xf>
    <xf numFmtId="0" fontId="27" fillId="0" borderId="63" xfId="0" applyFont="1" applyFill="1" applyBorder="1" applyAlignment="1">
      <alignment horizontal="center" vertical="center" wrapText="1"/>
    </xf>
    <xf numFmtId="49" fontId="27" fillId="0" borderId="46" xfId="0" applyNumberFormat="1" applyFont="1" applyBorder="1" applyAlignment="1">
      <alignment horizontal="center" vertical="center"/>
    </xf>
    <xf numFmtId="49" fontId="27" fillId="0" borderId="40" xfId="0" applyNumberFormat="1" applyFont="1" applyBorder="1" applyAlignment="1">
      <alignment horizontal="center" vertical="center"/>
    </xf>
    <xf numFmtId="49" fontId="27" fillId="0" borderId="47" xfId="0" applyNumberFormat="1" applyFont="1" applyBorder="1" applyAlignment="1">
      <alignment horizontal="center" vertical="center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4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60" xfId="25" applyFont="1" applyFill="1" applyBorder="1" applyAlignment="1">
      <alignment horizontal="center" vertical="center" wrapText="1"/>
    </xf>
    <xf numFmtId="0" fontId="27" fillId="5" borderId="67" xfId="25" applyFont="1" applyFill="1" applyBorder="1" applyAlignment="1">
      <alignment horizontal="center" vertical="center" wrapText="1"/>
    </xf>
    <xf numFmtId="0" fontId="27" fillId="5" borderId="61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D44" sqref="D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89"/>
      <c r="B1" s="89"/>
      <c r="C1" s="89"/>
      <c r="D1" s="90" t="s">
        <v>190</v>
      </c>
    </row>
    <row r="2" spans="1:4" ht="6" customHeight="1">
      <c r="A2" s="296" t="s">
        <v>226</v>
      </c>
      <c r="B2" s="296"/>
      <c r="C2" s="296"/>
      <c r="D2" s="296"/>
    </row>
    <row r="3" spans="1:4" ht="12.75" customHeight="1">
      <c r="A3" s="296"/>
      <c r="B3" s="296"/>
      <c r="C3" s="296"/>
      <c r="D3" s="296"/>
    </row>
    <row r="4" spans="1:4" ht="13.5" customHeight="1">
      <c r="A4" s="296"/>
      <c r="B4" s="296"/>
      <c r="C4" s="296"/>
      <c r="D4" s="296"/>
    </row>
    <row r="5" spans="1:4" ht="9" customHeight="1" thickBot="1">
      <c r="A5" s="13"/>
      <c r="B5" s="13"/>
      <c r="C5" s="13"/>
      <c r="D5" s="52"/>
    </row>
    <row r="6" spans="1:4" ht="12.75" customHeight="1">
      <c r="A6" s="332" t="s">
        <v>32</v>
      </c>
      <c r="B6" s="285" t="s">
        <v>102</v>
      </c>
      <c r="C6" s="285" t="s">
        <v>106</v>
      </c>
      <c r="D6" s="285" t="s">
        <v>103</v>
      </c>
    </row>
    <row r="7" spans="1:4" ht="48.75" customHeight="1">
      <c r="A7" s="391"/>
      <c r="B7" s="286"/>
      <c r="C7" s="286"/>
      <c r="D7" s="286"/>
    </row>
    <row r="8" spans="1:4" ht="2.25" customHeight="1" thickBot="1">
      <c r="A8" s="391"/>
      <c r="B8" s="392"/>
      <c r="C8" s="295"/>
      <c r="D8" s="392"/>
    </row>
    <row r="9" spans="1:4" ht="17.25" customHeight="1" thickBot="1">
      <c r="A9" s="193" t="s">
        <v>35</v>
      </c>
      <c r="B9" s="198">
        <v>1468</v>
      </c>
      <c r="C9" s="239">
        <v>1552</v>
      </c>
      <c r="D9" s="240">
        <f>B9/C9</f>
        <v>0.94587628865979378</v>
      </c>
    </row>
    <row r="10" spans="1:4">
      <c r="A10" s="14" t="s">
        <v>14</v>
      </c>
      <c r="B10" s="53">
        <v>195</v>
      </c>
      <c r="C10" s="91">
        <v>424</v>
      </c>
      <c r="D10" s="92">
        <f t="shared" ref="D10:D43" si="0">B10/C10</f>
        <v>0.45990566037735847</v>
      </c>
    </row>
    <row r="11" spans="1:4">
      <c r="A11" s="15" t="s">
        <v>17</v>
      </c>
      <c r="B11" s="54">
        <v>152</v>
      </c>
      <c r="C11" s="93">
        <v>186</v>
      </c>
      <c r="D11" s="94">
        <f t="shared" si="0"/>
        <v>0.81720430107526887</v>
      </c>
    </row>
    <row r="12" spans="1:4">
      <c r="A12" s="16" t="s">
        <v>2</v>
      </c>
      <c r="B12" s="54">
        <v>144</v>
      </c>
      <c r="C12" s="93">
        <v>255</v>
      </c>
      <c r="D12" s="95">
        <f t="shared" si="0"/>
        <v>0.56470588235294117</v>
      </c>
    </row>
    <row r="13" spans="1:4">
      <c r="A13" s="16" t="s">
        <v>18</v>
      </c>
      <c r="B13" s="54">
        <v>129</v>
      </c>
      <c r="C13" s="91">
        <v>241</v>
      </c>
      <c r="D13" s="94">
        <f t="shared" si="0"/>
        <v>0.53526970954356845</v>
      </c>
    </row>
    <row r="14" spans="1:4">
      <c r="A14" s="15" t="s">
        <v>19</v>
      </c>
      <c r="B14" s="54">
        <v>132</v>
      </c>
      <c r="C14" s="93">
        <v>135</v>
      </c>
      <c r="D14" s="95">
        <f t="shared" si="0"/>
        <v>0.97777777777777775</v>
      </c>
    </row>
    <row r="15" spans="1:4">
      <c r="A15" s="15" t="s">
        <v>22</v>
      </c>
      <c r="B15" s="54">
        <v>137</v>
      </c>
      <c r="C15" s="93">
        <v>57</v>
      </c>
      <c r="D15" s="94">
        <f t="shared" si="0"/>
        <v>2.4035087719298245</v>
      </c>
    </row>
    <row r="16" spans="1:4">
      <c r="A16" s="15" t="s">
        <v>23</v>
      </c>
      <c r="B16" s="54">
        <v>162</v>
      </c>
      <c r="C16" s="93">
        <v>68</v>
      </c>
      <c r="D16" s="95">
        <f t="shared" si="0"/>
        <v>2.3823529411764706</v>
      </c>
    </row>
    <row r="17" spans="1:10">
      <c r="A17" s="15" t="s">
        <v>13</v>
      </c>
      <c r="B17" s="54">
        <v>209</v>
      </c>
      <c r="C17" s="93">
        <v>101</v>
      </c>
      <c r="D17" s="94">
        <f t="shared" si="0"/>
        <v>2.0693069306930694</v>
      </c>
    </row>
    <row r="18" spans="1:10" ht="13.8" thickBot="1">
      <c r="A18" s="17" t="s">
        <v>28</v>
      </c>
      <c r="B18" s="55">
        <v>208</v>
      </c>
      <c r="C18" s="91">
        <v>85</v>
      </c>
      <c r="D18" s="96">
        <f t="shared" si="0"/>
        <v>2.447058823529412</v>
      </c>
    </row>
    <row r="19" spans="1:10" ht="13.8" thickBot="1">
      <c r="A19" s="241" t="s">
        <v>36</v>
      </c>
      <c r="B19" s="204">
        <v>1380</v>
      </c>
      <c r="C19" s="242">
        <v>1916</v>
      </c>
      <c r="D19" s="240">
        <f t="shared" si="0"/>
        <v>0.72025052192066807</v>
      </c>
      <c r="J19" t="s">
        <v>38</v>
      </c>
    </row>
    <row r="20" spans="1:10">
      <c r="A20" s="20" t="s">
        <v>1</v>
      </c>
      <c r="B20" s="53">
        <v>205</v>
      </c>
      <c r="C20" s="91">
        <v>154</v>
      </c>
      <c r="D20" s="92">
        <f t="shared" si="0"/>
        <v>1.3311688311688312</v>
      </c>
    </row>
    <row r="21" spans="1:10">
      <c r="A21" s="15" t="s">
        <v>16</v>
      </c>
      <c r="B21" s="54">
        <v>194</v>
      </c>
      <c r="C21" s="93">
        <v>148</v>
      </c>
      <c r="D21" s="94">
        <f t="shared" si="0"/>
        <v>1.3108108108108107</v>
      </c>
    </row>
    <row r="22" spans="1:10">
      <c r="A22" s="16" t="s">
        <v>3</v>
      </c>
      <c r="B22" s="54">
        <v>272</v>
      </c>
      <c r="C22" s="93">
        <v>634</v>
      </c>
      <c r="D22" s="94">
        <f t="shared" si="0"/>
        <v>0.42902208201892744</v>
      </c>
    </row>
    <row r="23" spans="1:10">
      <c r="A23" s="18" t="s">
        <v>21</v>
      </c>
      <c r="B23" s="55">
        <v>181</v>
      </c>
      <c r="C23" s="91">
        <v>136</v>
      </c>
      <c r="D23" s="95">
        <f t="shared" si="0"/>
        <v>1.3308823529411764</v>
      </c>
    </row>
    <row r="24" spans="1:10">
      <c r="A24" s="15" t="s">
        <v>4</v>
      </c>
      <c r="B24" s="54">
        <v>252</v>
      </c>
      <c r="C24" s="93">
        <v>474</v>
      </c>
      <c r="D24" s="94">
        <f t="shared" si="0"/>
        <v>0.53164556962025311</v>
      </c>
    </row>
    <row r="25" spans="1:10" ht="13.8" thickBot="1">
      <c r="A25" s="19" t="s">
        <v>7</v>
      </c>
      <c r="B25" s="56">
        <v>276</v>
      </c>
      <c r="C25" s="97">
        <v>370</v>
      </c>
      <c r="D25" s="96">
        <f t="shared" si="0"/>
        <v>0.74594594594594599</v>
      </c>
    </row>
    <row r="26" spans="1:10" ht="13.8" thickBot="1">
      <c r="A26" s="206" t="s">
        <v>37</v>
      </c>
      <c r="B26" s="204">
        <v>2048</v>
      </c>
      <c r="C26" s="204">
        <v>1932</v>
      </c>
      <c r="D26" s="240">
        <f t="shared" si="0"/>
        <v>1.0600414078674949</v>
      </c>
    </row>
    <row r="27" spans="1:10">
      <c r="A27" s="15" t="s">
        <v>15</v>
      </c>
      <c r="B27" s="54">
        <v>270</v>
      </c>
      <c r="C27" s="93">
        <v>184</v>
      </c>
      <c r="D27" s="92">
        <f t="shared" si="0"/>
        <v>1.4673913043478262</v>
      </c>
    </row>
    <row r="28" spans="1:10">
      <c r="A28" s="14" t="s">
        <v>20</v>
      </c>
      <c r="B28" s="53">
        <v>568</v>
      </c>
      <c r="C28" s="91">
        <v>258</v>
      </c>
      <c r="D28" s="94">
        <f t="shared" si="0"/>
        <v>2.2015503875968991</v>
      </c>
    </row>
    <row r="29" spans="1:10">
      <c r="A29" s="17" t="s">
        <v>26</v>
      </c>
      <c r="B29" s="55">
        <v>497</v>
      </c>
      <c r="C29" s="97">
        <v>786</v>
      </c>
      <c r="D29" s="94">
        <f t="shared" si="0"/>
        <v>0.63231552162849869</v>
      </c>
    </row>
    <row r="30" spans="1:10">
      <c r="A30" s="102" t="s">
        <v>104</v>
      </c>
      <c r="B30" s="54">
        <v>188</v>
      </c>
      <c r="C30" s="93">
        <v>63</v>
      </c>
      <c r="D30" s="95">
        <f t="shared" si="0"/>
        <v>2.9841269841269842</v>
      </c>
    </row>
    <row r="31" spans="1:10">
      <c r="A31" s="20" t="s">
        <v>105</v>
      </c>
      <c r="B31" s="53">
        <v>230</v>
      </c>
      <c r="C31" s="91">
        <v>474</v>
      </c>
      <c r="D31" s="94">
        <f t="shared" si="0"/>
        <v>0.48523206751054854</v>
      </c>
    </row>
    <row r="32" spans="1:10" ht="13.8" thickBot="1">
      <c r="A32" s="15" t="s">
        <v>27</v>
      </c>
      <c r="B32" s="54">
        <v>295</v>
      </c>
      <c r="C32" s="93">
        <v>167</v>
      </c>
      <c r="D32" s="96">
        <f t="shared" si="0"/>
        <v>1.7664670658682635</v>
      </c>
    </row>
    <row r="33" spans="1:5" ht="13.8" thickBot="1">
      <c r="A33" s="241" t="s">
        <v>33</v>
      </c>
      <c r="B33" s="204">
        <v>1425</v>
      </c>
      <c r="C33" s="242">
        <v>3042</v>
      </c>
      <c r="D33" s="240">
        <f t="shared" si="0"/>
        <v>0.46844181459566075</v>
      </c>
    </row>
    <row r="34" spans="1:5">
      <c r="A34" s="14" t="s">
        <v>5</v>
      </c>
      <c r="B34" s="53">
        <v>104</v>
      </c>
      <c r="C34" s="91">
        <v>103</v>
      </c>
      <c r="D34" s="92">
        <f t="shared" si="0"/>
        <v>1.0097087378640777</v>
      </c>
    </row>
    <row r="35" spans="1:5">
      <c r="A35" s="15" t="s">
        <v>24</v>
      </c>
      <c r="B35" s="54">
        <v>306</v>
      </c>
      <c r="C35" s="93">
        <v>274</v>
      </c>
      <c r="D35" s="94">
        <f t="shared" si="0"/>
        <v>1.1167883211678833</v>
      </c>
    </row>
    <row r="36" spans="1:5">
      <c r="A36" s="14" t="s">
        <v>6</v>
      </c>
      <c r="B36" s="53">
        <v>215</v>
      </c>
      <c r="C36" s="91">
        <v>583</v>
      </c>
      <c r="D36" s="94">
        <f t="shared" si="0"/>
        <v>0.36878216123499141</v>
      </c>
    </row>
    <row r="37" spans="1:5">
      <c r="A37" s="15" t="s">
        <v>25</v>
      </c>
      <c r="B37" s="54">
        <v>167</v>
      </c>
      <c r="C37" s="93">
        <v>62</v>
      </c>
      <c r="D37" s="95">
        <f t="shared" si="0"/>
        <v>2.693548387096774</v>
      </c>
    </row>
    <row r="38" spans="1:5">
      <c r="A38" s="16" t="s">
        <v>8</v>
      </c>
      <c r="B38" s="54">
        <v>136</v>
      </c>
      <c r="C38" s="93">
        <v>187</v>
      </c>
      <c r="D38" s="94">
        <f t="shared" si="0"/>
        <v>0.72727272727272729</v>
      </c>
    </row>
    <row r="39" spans="1:5">
      <c r="A39" s="15" t="s">
        <v>9</v>
      </c>
      <c r="B39" s="54">
        <v>159</v>
      </c>
      <c r="C39" s="93">
        <v>275</v>
      </c>
      <c r="D39" s="95">
        <f t="shared" si="0"/>
        <v>0.57818181818181813</v>
      </c>
    </row>
    <row r="40" spans="1:5">
      <c r="A40" s="15" t="s">
        <v>10</v>
      </c>
      <c r="B40" s="54">
        <v>143</v>
      </c>
      <c r="C40" s="93">
        <v>89</v>
      </c>
      <c r="D40" s="94">
        <f t="shared" si="0"/>
        <v>1.6067415730337078</v>
      </c>
    </row>
    <row r="41" spans="1:5" ht="13.8" thickBot="1">
      <c r="A41" s="20" t="s">
        <v>12</v>
      </c>
      <c r="B41" s="53">
        <v>195</v>
      </c>
      <c r="C41" s="91">
        <v>1469</v>
      </c>
      <c r="D41" s="96">
        <f t="shared" si="0"/>
        <v>0.13274336283185842</v>
      </c>
    </row>
    <row r="42" spans="1:5" ht="13.8" thickBot="1">
      <c r="A42" s="241" t="s">
        <v>189</v>
      </c>
      <c r="B42" s="204">
        <v>985</v>
      </c>
      <c r="C42" s="242">
        <v>2632</v>
      </c>
      <c r="D42" s="240">
        <f t="shared" si="0"/>
        <v>0.37424012158054709</v>
      </c>
    </row>
    <row r="43" spans="1:5" ht="13.8" thickBot="1">
      <c r="A43" s="103" t="s">
        <v>11</v>
      </c>
      <c r="B43" s="98">
        <v>985</v>
      </c>
      <c r="C43" s="57">
        <v>2632</v>
      </c>
      <c r="D43" s="99">
        <f t="shared" si="0"/>
        <v>0.37424012158054709</v>
      </c>
    </row>
    <row r="44" spans="1:5" ht="29.25" customHeight="1" thickBot="1">
      <c r="A44" s="197" t="s">
        <v>101</v>
      </c>
      <c r="B44" s="215">
        <v>7306</v>
      </c>
      <c r="C44" s="215">
        <v>11074</v>
      </c>
      <c r="D44" s="240">
        <f>B44/C44</f>
        <v>0.65974354343507313</v>
      </c>
    </row>
    <row r="45" spans="1:5" ht="15" customHeight="1">
      <c r="A45" s="21" t="s">
        <v>172</v>
      </c>
      <c r="B45" s="13"/>
      <c r="C45" s="29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abSelected="1" zoomScale="110" zoomScaleNormal="110" workbookViewId="0">
      <selection activeCell="J49" sqref="J49"/>
    </sheetView>
  </sheetViews>
  <sheetFormatPr defaultRowHeight="13.2"/>
  <cols>
    <col min="1" max="1" width="28.4414062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84" t="s">
        <v>167</v>
      </c>
      <c r="B1" s="284"/>
      <c r="C1" s="284"/>
      <c r="D1" s="284"/>
      <c r="E1" s="284"/>
      <c r="F1" s="284"/>
      <c r="G1" s="284"/>
      <c r="H1" s="284"/>
      <c r="I1" s="284"/>
    </row>
    <row r="2" spans="1:14" ht="18" customHeight="1">
      <c r="A2" s="281" t="s">
        <v>204</v>
      </c>
      <c r="B2" s="282"/>
      <c r="C2" s="282"/>
      <c r="D2" s="282"/>
      <c r="E2" s="282"/>
      <c r="F2" s="282"/>
      <c r="G2" s="282"/>
      <c r="H2" s="282"/>
      <c r="I2" s="282"/>
    </row>
    <row r="3" spans="1:14" ht="16.5" customHeight="1">
      <c r="A3" s="282"/>
      <c r="B3" s="282"/>
      <c r="C3" s="282"/>
      <c r="D3" s="282"/>
      <c r="E3" s="282"/>
      <c r="F3" s="282"/>
      <c r="G3" s="282"/>
      <c r="H3" s="282"/>
      <c r="I3" s="282"/>
    </row>
    <row r="4" spans="1:14" ht="13.8" thickBot="1">
      <c r="A4" s="283"/>
      <c r="B4" s="283"/>
      <c r="C4" s="283"/>
      <c r="D4" s="283"/>
      <c r="E4" s="283"/>
      <c r="F4" s="283"/>
      <c r="G4" s="283"/>
      <c r="H4" s="283"/>
      <c r="I4" s="283"/>
      <c r="N4" t="s">
        <v>38</v>
      </c>
    </row>
    <row r="5" spans="1:14" ht="13.8" thickBot="1">
      <c r="A5" s="285" t="s">
        <v>32</v>
      </c>
      <c r="B5" s="288">
        <v>2019</v>
      </c>
      <c r="C5" s="288"/>
      <c r="D5" s="288"/>
      <c r="E5" s="289"/>
      <c r="F5" s="288">
        <v>2020</v>
      </c>
      <c r="G5" s="288"/>
      <c r="H5" s="288"/>
      <c r="I5" s="289"/>
    </row>
    <row r="6" spans="1:14" ht="15.6" customHeight="1">
      <c r="A6" s="286"/>
      <c r="B6" s="290" t="s">
        <v>30</v>
      </c>
      <c r="C6" s="291"/>
      <c r="D6" s="22" t="s">
        <v>176</v>
      </c>
      <c r="E6" s="23" t="s">
        <v>29</v>
      </c>
      <c r="F6" s="290" t="s">
        <v>30</v>
      </c>
      <c r="G6" s="291"/>
      <c r="H6" s="22" t="s">
        <v>176</v>
      </c>
      <c r="I6" s="23" t="s">
        <v>29</v>
      </c>
    </row>
    <row r="7" spans="1:14">
      <c r="A7" s="286"/>
      <c r="B7" s="292"/>
      <c r="C7" s="293"/>
      <c r="D7" s="24" t="s">
        <v>177</v>
      </c>
      <c r="E7" s="23" t="s">
        <v>206</v>
      </c>
      <c r="F7" s="292"/>
      <c r="G7" s="293"/>
      <c r="H7" s="24" t="s">
        <v>177</v>
      </c>
      <c r="I7" s="23" t="s">
        <v>209</v>
      </c>
    </row>
    <row r="8" spans="1:14" ht="9" customHeight="1" thickBot="1">
      <c r="A8" s="286"/>
      <c r="B8" s="292"/>
      <c r="C8" s="293"/>
      <c r="D8" s="24" t="s">
        <v>0</v>
      </c>
      <c r="E8" s="23" t="s">
        <v>175</v>
      </c>
      <c r="F8" s="294"/>
      <c r="G8" s="295"/>
      <c r="H8" s="24" t="s">
        <v>0</v>
      </c>
      <c r="I8" s="23" t="s">
        <v>199</v>
      </c>
    </row>
    <row r="9" spans="1:14" ht="34.799999999999997" thickBot="1">
      <c r="A9" s="287"/>
      <c r="B9" s="25">
        <v>43677</v>
      </c>
      <c r="C9" s="26">
        <v>43708</v>
      </c>
      <c r="D9" s="24" t="s">
        <v>205</v>
      </c>
      <c r="E9" s="23" t="s">
        <v>207</v>
      </c>
      <c r="F9" s="25">
        <v>44043</v>
      </c>
      <c r="G9" s="26">
        <v>44074</v>
      </c>
      <c r="H9" s="24" t="s">
        <v>208</v>
      </c>
      <c r="I9" s="23" t="s">
        <v>210</v>
      </c>
    </row>
    <row r="10" spans="1:14" ht="13.8" thickBot="1">
      <c r="A10" s="193" t="s">
        <v>35</v>
      </c>
      <c r="B10" s="194">
        <v>12345</v>
      </c>
      <c r="C10" s="194">
        <v>12296</v>
      </c>
      <c r="D10" s="195">
        <f>C10-B10</f>
        <v>-49</v>
      </c>
      <c r="E10" s="196">
        <v>0</v>
      </c>
      <c r="F10" s="197">
        <v>14809</v>
      </c>
      <c r="G10" s="194">
        <v>14675</v>
      </c>
      <c r="H10" s="198">
        <f>G10-F10</f>
        <v>-134</v>
      </c>
      <c r="I10" s="199">
        <f t="shared" ref="I10:I32" si="0">G10/F10*100</f>
        <v>99.09514484435141</v>
      </c>
    </row>
    <row r="11" spans="1:14">
      <c r="A11" s="14" t="s">
        <v>14</v>
      </c>
      <c r="B11" s="64">
        <v>1364</v>
      </c>
      <c r="C11" s="64">
        <v>1348</v>
      </c>
      <c r="D11" s="65">
        <f>C11-B11</f>
        <v>-16</v>
      </c>
      <c r="E11" s="66">
        <f t="shared" ref="E11:E45" si="1">C11/B11*100</f>
        <v>98.826979472140764</v>
      </c>
      <c r="F11" s="67">
        <v>1727</v>
      </c>
      <c r="G11" s="64">
        <v>1781</v>
      </c>
      <c r="H11" s="53">
        <f>G11-F11</f>
        <v>54</v>
      </c>
      <c r="I11" s="66">
        <f t="shared" si="0"/>
        <v>103.12680949623625</v>
      </c>
    </row>
    <row r="12" spans="1:14">
      <c r="A12" s="15" t="s">
        <v>17</v>
      </c>
      <c r="B12" s="68">
        <v>1835</v>
      </c>
      <c r="C12" s="68">
        <v>1849</v>
      </c>
      <c r="D12" s="54">
        <f>C12-B12</f>
        <v>14</v>
      </c>
      <c r="E12" s="69">
        <f t="shared" si="1"/>
        <v>100.76294277929154</v>
      </c>
      <c r="F12" s="70">
        <v>1870</v>
      </c>
      <c r="G12" s="68">
        <v>1856</v>
      </c>
      <c r="H12" s="54">
        <f>G12-F12</f>
        <v>-14</v>
      </c>
      <c r="I12" s="69">
        <f t="shared" si="0"/>
        <v>99.251336898395721</v>
      </c>
    </row>
    <row r="13" spans="1:14">
      <c r="A13" s="16" t="s">
        <v>2</v>
      </c>
      <c r="B13" s="68">
        <v>1070</v>
      </c>
      <c r="C13" s="68">
        <v>1079</v>
      </c>
      <c r="D13" s="54">
        <f t="shared" ref="D13:D19" si="2">C13-B13</f>
        <v>9</v>
      </c>
      <c r="E13" s="69">
        <f t="shared" si="1"/>
        <v>100.84112149532712</v>
      </c>
      <c r="F13" s="70">
        <v>1391</v>
      </c>
      <c r="G13" s="68">
        <v>1356</v>
      </c>
      <c r="H13" s="54">
        <f t="shared" ref="H13:H19" si="3">G13-F13</f>
        <v>-35</v>
      </c>
      <c r="I13" s="69">
        <f t="shared" si="0"/>
        <v>97.483824586628316</v>
      </c>
    </row>
    <row r="14" spans="1:14">
      <c r="A14" s="16" t="s">
        <v>18</v>
      </c>
      <c r="B14" s="64">
        <v>1616</v>
      </c>
      <c r="C14" s="64">
        <v>1568</v>
      </c>
      <c r="D14" s="54">
        <f t="shared" si="2"/>
        <v>-48</v>
      </c>
      <c r="E14" s="66">
        <f t="shared" si="1"/>
        <v>97.029702970297024</v>
      </c>
      <c r="F14" s="67">
        <v>1791</v>
      </c>
      <c r="G14" s="64">
        <v>1751</v>
      </c>
      <c r="H14" s="53">
        <f t="shared" si="3"/>
        <v>-40</v>
      </c>
      <c r="I14" s="66">
        <f t="shared" si="0"/>
        <v>97.766610831937456</v>
      </c>
    </row>
    <row r="15" spans="1:14">
      <c r="A15" s="15" t="s">
        <v>19</v>
      </c>
      <c r="B15" s="68">
        <v>755</v>
      </c>
      <c r="C15" s="68">
        <v>761</v>
      </c>
      <c r="D15" s="54">
        <f t="shared" si="2"/>
        <v>6</v>
      </c>
      <c r="E15" s="69">
        <f t="shared" si="1"/>
        <v>100.79470198675497</v>
      </c>
      <c r="F15" s="70">
        <v>1026</v>
      </c>
      <c r="G15" s="68">
        <v>1026</v>
      </c>
      <c r="H15" s="54">
        <f t="shared" si="3"/>
        <v>0</v>
      </c>
      <c r="I15" s="69">
        <f t="shared" si="0"/>
        <v>100</v>
      </c>
    </row>
    <row r="16" spans="1:14">
      <c r="A16" s="15" t="s">
        <v>22</v>
      </c>
      <c r="B16" s="68">
        <v>1031</v>
      </c>
      <c r="C16" s="68">
        <v>1018</v>
      </c>
      <c r="D16" s="54">
        <f t="shared" si="2"/>
        <v>-13</v>
      </c>
      <c r="E16" s="69">
        <f t="shared" si="1"/>
        <v>98.739088263821529</v>
      </c>
      <c r="F16" s="70">
        <v>1513</v>
      </c>
      <c r="G16" s="68">
        <v>1480</v>
      </c>
      <c r="H16" s="54">
        <f t="shared" si="3"/>
        <v>-33</v>
      </c>
      <c r="I16" s="69">
        <f t="shared" si="0"/>
        <v>97.818902842035698</v>
      </c>
    </row>
    <row r="17" spans="1:17">
      <c r="A17" s="15" t="s">
        <v>23</v>
      </c>
      <c r="B17" s="68">
        <v>1530</v>
      </c>
      <c r="C17" s="68">
        <v>1541</v>
      </c>
      <c r="D17" s="54">
        <f t="shared" si="2"/>
        <v>11</v>
      </c>
      <c r="E17" s="69">
        <f t="shared" si="1"/>
        <v>100.718954248366</v>
      </c>
      <c r="F17" s="70">
        <v>1665</v>
      </c>
      <c r="G17" s="68">
        <v>1641</v>
      </c>
      <c r="H17" s="54">
        <f t="shared" si="3"/>
        <v>-24</v>
      </c>
      <c r="I17" s="69">
        <f t="shared" si="0"/>
        <v>98.558558558558559</v>
      </c>
    </row>
    <row r="18" spans="1:17">
      <c r="A18" s="15" t="s">
        <v>13</v>
      </c>
      <c r="B18" s="68">
        <v>1311</v>
      </c>
      <c r="C18" s="68">
        <v>1354</v>
      </c>
      <c r="D18" s="54">
        <f t="shared" si="2"/>
        <v>43</v>
      </c>
      <c r="E18" s="69">
        <f t="shared" si="1"/>
        <v>103.27993897787948</v>
      </c>
      <c r="F18" s="70">
        <v>1740</v>
      </c>
      <c r="G18" s="68">
        <v>1732</v>
      </c>
      <c r="H18" s="54">
        <f t="shared" si="3"/>
        <v>-8</v>
      </c>
      <c r="I18" s="69">
        <f t="shared" si="0"/>
        <v>99.540229885057471</v>
      </c>
      <c r="Q18" t="s">
        <v>162</v>
      </c>
    </row>
    <row r="19" spans="1:17" ht="13.8" thickBot="1">
      <c r="A19" s="17" t="s">
        <v>28</v>
      </c>
      <c r="B19" s="64">
        <v>1833</v>
      </c>
      <c r="C19" s="64">
        <v>1778</v>
      </c>
      <c r="D19" s="54">
        <f t="shared" si="2"/>
        <v>-55</v>
      </c>
      <c r="E19" s="66">
        <f t="shared" si="1"/>
        <v>96.999454446262959</v>
      </c>
      <c r="F19" s="67">
        <v>2086</v>
      </c>
      <c r="G19" s="64">
        <v>2052</v>
      </c>
      <c r="H19" s="53">
        <f t="shared" si="3"/>
        <v>-34</v>
      </c>
      <c r="I19" s="66">
        <f t="shared" si="0"/>
        <v>98.370086289549377</v>
      </c>
    </row>
    <row r="20" spans="1:17" ht="13.8" thickBot="1">
      <c r="A20" s="200" t="s">
        <v>36</v>
      </c>
      <c r="B20" s="201">
        <v>11066</v>
      </c>
      <c r="C20" s="201">
        <v>10941</v>
      </c>
      <c r="D20" s="198">
        <f>C20-B20</f>
        <v>-125</v>
      </c>
      <c r="E20" s="202">
        <f t="shared" si="1"/>
        <v>98.870413880354235</v>
      </c>
      <c r="F20" s="203">
        <v>12248</v>
      </c>
      <c r="G20" s="201">
        <v>12272</v>
      </c>
      <c r="H20" s="204">
        <f>G20-F20</f>
        <v>24</v>
      </c>
      <c r="I20" s="205">
        <f t="shared" si="0"/>
        <v>100.19595035924233</v>
      </c>
    </row>
    <row r="21" spans="1:17">
      <c r="A21" s="14" t="s">
        <v>1</v>
      </c>
      <c r="B21" s="64">
        <v>2423</v>
      </c>
      <c r="C21" s="64">
        <v>2280</v>
      </c>
      <c r="D21" s="53">
        <f>C21-B21</f>
        <v>-143</v>
      </c>
      <c r="E21" s="66">
        <f t="shared" si="1"/>
        <v>94.098225340486991</v>
      </c>
      <c r="F21" s="67">
        <v>2263</v>
      </c>
      <c r="G21" s="64">
        <v>2237</v>
      </c>
      <c r="H21" s="53">
        <f>G21-F21</f>
        <v>-26</v>
      </c>
      <c r="I21" s="66">
        <f t="shared" si="0"/>
        <v>98.851082633672121</v>
      </c>
    </row>
    <row r="22" spans="1:17">
      <c r="A22" s="15" t="s">
        <v>16</v>
      </c>
      <c r="B22" s="68">
        <v>1479</v>
      </c>
      <c r="C22" s="68">
        <v>1479</v>
      </c>
      <c r="D22" s="54">
        <f>C22-B22</f>
        <v>0</v>
      </c>
      <c r="E22" s="69">
        <f t="shared" si="1"/>
        <v>100</v>
      </c>
      <c r="F22" s="70">
        <v>1739</v>
      </c>
      <c r="G22" s="68">
        <v>1750</v>
      </c>
      <c r="H22" s="54">
        <f>G22-F22</f>
        <v>11</v>
      </c>
      <c r="I22" s="69">
        <f t="shared" si="0"/>
        <v>100.63254744105808</v>
      </c>
    </row>
    <row r="23" spans="1:17">
      <c r="A23" s="16" t="s">
        <v>3</v>
      </c>
      <c r="B23" s="68">
        <v>2116</v>
      </c>
      <c r="C23" s="68">
        <v>2148</v>
      </c>
      <c r="D23" s="54">
        <f t="shared" ref="D23:D26" si="4">C23-B23</f>
        <v>32</v>
      </c>
      <c r="E23" s="69">
        <f t="shared" si="1"/>
        <v>101.51228733459357</v>
      </c>
      <c r="F23" s="70">
        <v>2553</v>
      </c>
      <c r="G23" s="68">
        <v>2595</v>
      </c>
      <c r="H23" s="54">
        <f t="shared" ref="H23:H26" si="5">G23-F23</f>
        <v>42</v>
      </c>
      <c r="I23" s="69">
        <f t="shared" si="0"/>
        <v>101.64512338425382</v>
      </c>
    </row>
    <row r="24" spans="1:17">
      <c r="A24" s="18" t="s">
        <v>21</v>
      </c>
      <c r="B24" s="64">
        <v>1832</v>
      </c>
      <c r="C24" s="64">
        <v>1815</v>
      </c>
      <c r="D24" s="54">
        <f t="shared" si="4"/>
        <v>-17</v>
      </c>
      <c r="E24" s="66">
        <f t="shared" si="1"/>
        <v>99.072052401746731</v>
      </c>
      <c r="F24" s="67">
        <v>1912</v>
      </c>
      <c r="G24" s="64">
        <v>1937</v>
      </c>
      <c r="H24" s="53">
        <f t="shared" si="5"/>
        <v>25</v>
      </c>
      <c r="I24" s="66">
        <f t="shared" si="0"/>
        <v>101.30753138075315</v>
      </c>
    </row>
    <row r="25" spans="1:17">
      <c r="A25" s="15" t="s">
        <v>4</v>
      </c>
      <c r="B25" s="68">
        <v>1592</v>
      </c>
      <c r="C25" s="68">
        <v>1625</v>
      </c>
      <c r="D25" s="54">
        <f t="shared" si="4"/>
        <v>33</v>
      </c>
      <c r="E25" s="69">
        <f t="shared" si="1"/>
        <v>102.07286432160805</v>
      </c>
      <c r="F25" s="70">
        <v>1940</v>
      </c>
      <c r="G25" s="68">
        <v>1906</v>
      </c>
      <c r="H25" s="54">
        <f t="shared" si="5"/>
        <v>-34</v>
      </c>
      <c r="I25" s="69">
        <f t="shared" si="0"/>
        <v>98.24742268041237</v>
      </c>
    </row>
    <row r="26" spans="1:17" ht="13.8" thickBot="1">
      <c r="A26" s="19" t="s">
        <v>7</v>
      </c>
      <c r="B26" s="71">
        <v>1624</v>
      </c>
      <c r="C26" s="71">
        <v>1594</v>
      </c>
      <c r="D26" s="56">
        <f t="shared" si="4"/>
        <v>-30</v>
      </c>
      <c r="E26" s="72">
        <f t="shared" si="1"/>
        <v>98.152709359605922</v>
      </c>
      <c r="F26" s="73">
        <v>1841</v>
      </c>
      <c r="G26" s="71">
        <v>1847</v>
      </c>
      <c r="H26" s="56">
        <f t="shared" si="5"/>
        <v>6</v>
      </c>
      <c r="I26" s="72">
        <f t="shared" si="0"/>
        <v>100.32590983161325</v>
      </c>
    </row>
    <row r="27" spans="1:17" ht="13.8" thickBot="1">
      <c r="A27" s="206" t="s">
        <v>37</v>
      </c>
      <c r="B27" s="207">
        <v>15182</v>
      </c>
      <c r="C27" s="207">
        <v>15135</v>
      </c>
      <c r="D27" s="204">
        <f>C27-B27</f>
        <v>-47</v>
      </c>
      <c r="E27" s="202">
        <f t="shared" si="1"/>
        <v>99.690422869187202</v>
      </c>
      <c r="F27" s="203">
        <v>19394</v>
      </c>
      <c r="G27" s="207">
        <v>19150</v>
      </c>
      <c r="H27" s="204">
        <f>G27-F27</f>
        <v>-244</v>
      </c>
      <c r="I27" s="205">
        <f t="shared" si="0"/>
        <v>98.741878931628335</v>
      </c>
    </row>
    <row r="28" spans="1:17">
      <c r="A28" s="15" t="s">
        <v>15</v>
      </c>
      <c r="B28" s="68">
        <v>1411</v>
      </c>
      <c r="C28" s="68">
        <v>1434</v>
      </c>
      <c r="D28" s="54">
        <f>C28-B28</f>
        <v>23</v>
      </c>
      <c r="E28" s="69">
        <f t="shared" si="1"/>
        <v>101.63004961020552</v>
      </c>
      <c r="F28" s="70">
        <v>2214</v>
      </c>
      <c r="G28" s="68">
        <v>2136</v>
      </c>
      <c r="H28" s="54">
        <f>G28-F28</f>
        <v>-78</v>
      </c>
      <c r="I28" s="69">
        <f t="shared" si="0"/>
        <v>96.476964769647694</v>
      </c>
    </row>
    <row r="29" spans="1:17">
      <c r="A29" s="15" t="s">
        <v>20</v>
      </c>
      <c r="B29" s="68">
        <v>5175</v>
      </c>
      <c r="C29" s="68">
        <v>5244</v>
      </c>
      <c r="D29" s="54">
        <f>C29-B29</f>
        <v>69</v>
      </c>
      <c r="E29" s="69">
        <f t="shared" si="1"/>
        <v>101.33333333333334</v>
      </c>
      <c r="F29" s="70">
        <v>6307</v>
      </c>
      <c r="G29" s="68">
        <v>6279</v>
      </c>
      <c r="H29" s="54">
        <f>G29-F29</f>
        <v>-28</v>
      </c>
      <c r="I29" s="69">
        <f t="shared" si="0"/>
        <v>99.556048834628186</v>
      </c>
    </row>
    <row r="30" spans="1:17">
      <c r="A30" s="14" t="s">
        <v>26</v>
      </c>
      <c r="B30" s="64">
        <v>3070</v>
      </c>
      <c r="C30" s="64">
        <v>3041</v>
      </c>
      <c r="D30" s="53">
        <f t="shared" ref="D30:D36" si="6">C30-B30</f>
        <v>-29</v>
      </c>
      <c r="E30" s="66">
        <f t="shared" si="1"/>
        <v>99.055374592833871</v>
      </c>
      <c r="F30" s="67">
        <v>4048</v>
      </c>
      <c r="G30" s="64">
        <v>3999</v>
      </c>
      <c r="H30" s="53">
        <f t="shared" ref="H30:H36" si="7">G30-F30</f>
        <v>-49</v>
      </c>
      <c r="I30" s="66">
        <f t="shared" si="0"/>
        <v>98.789525691699609</v>
      </c>
    </row>
    <row r="31" spans="1:17">
      <c r="A31" s="16" t="s">
        <v>104</v>
      </c>
      <c r="B31" s="68">
        <v>1463</v>
      </c>
      <c r="C31" s="68">
        <v>1459</v>
      </c>
      <c r="D31" s="54">
        <f t="shared" si="6"/>
        <v>-4</v>
      </c>
      <c r="E31" s="69">
        <f t="shared" si="1"/>
        <v>99.726589200273409</v>
      </c>
      <c r="F31" s="70">
        <v>1771</v>
      </c>
      <c r="G31" s="68">
        <v>1765</v>
      </c>
      <c r="H31" s="54">
        <f t="shared" si="7"/>
        <v>-6</v>
      </c>
      <c r="I31" s="69">
        <f t="shared" si="0"/>
        <v>99.661208356860527</v>
      </c>
    </row>
    <row r="32" spans="1:17">
      <c r="A32" s="16" t="s">
        <v>105</v>
      </c>
      <c r="B32" s="68">
        <v>1929</v>
      </c>
      <c r="C32" s="68">
        <v>1927</v>
      </c>
      <c r="D32" s="54">
        <f t="shared" si="6"/>
        <v>-2</v>
      </c>
      <c r="E32" s="69">
        <f t="shared" si="1"/>
        <v>99.896319336443753</v>
      </c>
      <c r="F32" s="70">
        <v>2552</v>
      </c>
      <c r="G32" s="68">
        <v>2518</v>
      </c>
      <c r="H32" s="54">
        <f t="shared" si="7"/>
        <v>-34</v>
      </c>
      <c r="I32" s="69">
        <f t="shared" si="0"/>
        <v>98.667711598746081</v>
      </c>
    </row>
    <row r="33" spans="1:9" ht="13.8" thickBot="1">
      <c r="A33" s="14" t="s">
        <v>27</v>
      </c>
      <c r="B33" s="64">
        <v>2134</v>
      </c>
      <c r="C33" s="64">
        <v>2030</v>
      </c>
      <c r="D33" s="53">
        <f t="shared" si="6"/>
        <v>-104</v>
      </c>
      <c r="E33" s="66">
        <f t="shared" si="1"/>
        <v>95.126522961574508</v>
      </c>
      <c r="F33" s="67">
        <v>2502</v>
      </c>
      <c r="G33" s="64">
        <v>2453</v>
      </c>
      <c r="H33" s="53">
        <f t="shared" si="7"/>
        <v>-49</v>
      </c>
      <c r="I33" s="66">
        <f t="shared" ref="I33:I45" si="8">G33/F33*100</f>
        <v>98.041566746602712</v>
      </c>
    </row>
    <row r="34" spans="1:9" ht="13.8" thickBot="1">
      <c r="A34" s="200" t="s">
        <v>33</v>
      </c>
      <c r="B34" s="201">
        <v>11925</v>
      </c>
      <c r="C34" s="201">
        <v>12057</v>
      </c>
      <c r="D34" s="204">
        <f t="shared" si="6"/>
        <v>132</v>
      </c>
      <c r="E34" s="202">
        <f t="shared" si="1"/>
        <v>101.10691823899371</v>
      </c>
      <c r="F34" s="203">
        <v>14062</v>
      </c>
      <c r="G34" s="201">
        <v>14133</v>
      </c>
      <c r="H34" s="204">
        <f t="shared" si="7"/>
        <v>71</v>
      </c>
      <c r="I34" s="205">
        <f t="shared" si="8"/>
        <v>100.50490684113214</v>
      </c>
    </row>
    <row r="35" spans="1:9">
      <c r="A35" s="14" t="s">
        <v>5</v>
      </c>
      <c r="B35" s="64">
        <v>836</v>
      </c>
      <c r="C35" s="64">
        <v>868</v>
      </c>
      <c r="D35" s="53">
        <f t="shared" si="6"/>
        <v>32</v>
      </c>
      <c r="E35" s="66">
        <f t="shared" si="1"/>
        <v>103.82775119617224</v>
      </c>
      <c r="F35" s="67">
        <v>968</v>
      </c>
      <c r="G35" s="64">
        <v>942</v>
      </c>
      <c r="H35" s="53">
        <f t="shared" si="7"/>
        <v>-26</v>
      </c>
      <c r="I35" s="66">
        <f t="shared" si="8"/>
        <v>97.314049586776861</v>
      </c>
    </row>
    <row r="36" spans="1:9">
      <c r="A36" s="15" t="s">
        <v>24</v>
      </c>
      <c r="B36" s="68">
        <v>1917</v>
      </c>
      <c r="C36" s="68">
        <v>1953</v>
      </c>
      <c r="D36" s="54">
        <f t="shared" si="6"/>
        <v>36</v>
      </c>
      <c r="E36" s="69">
        <f t="shared" si="1"/>
        <v>101.87793427230048</v>
      </c>
      <c r="F36" s="70">
        <v>2547</v>
      </c>
      <c r="G36" s="68">
        <v>2614</v>
      </c>
      <c r="H36" s="54">
        <f t="shared" si="7"/>
        <v>67</v>
      </c>
      <c r="I36" s="69">
        <f t="shared" si="8"/>
        <v>102.63054574008636</v>
      </c>
    </row>
    <row r="37" spans="1:9">
      <c r="A37" s="14" t="s">
        <v>6</v>
      </c>
      <c r="B37" s="64">
        <v>1957</v>
      </c>
      <c r="C37" s="64">
        <v>1995</v>
      </c>
      <c r="D37" s="53">
        <f>C37-B37</f>
        <v>38</v>
      </c>
      <c r="E37" s="66">
        <f t="shared" si="1"/>
        <v>101.94174757281553</v>
      </c>
      <c r="F37" s="67">
        <v>1990</v>
      </c>
      <c r="G37" s="64">
        <v>2018</v>
      </c>
      <c r="H37" s="53">
        <f>G37-F37</f>
        <v>28</v>
      </c>
      <c r="I37" s="66">
        <f t="shared" si="8"/>
        <v>101.40703517587939</v>
      </c>
    </row>
    <row r="38" spans="1:9">
      <c r="A38" s="15" t="s">
        <v>25</v>
      </c>
      <c r="B38" s="68">
        <v>1435</v>
      </c>
      <c r="C38" s="68">
        <v>1439</v>
      </c>
      <c r="D38" s="54">
        <f>C38-B38</f>
        <v>4</v>
      </c>
      <c r="E38" s="69">
        <f t="shared" si="1"/>
        <v>100.27874564459931</v>
      </c>
      <c r="F38" s="70">
        <v>1673</v>
      </c>
      <c r="G38" s="68">
        <v>1689</v>
      </c>
      <c r="H38" s="54">
        <f>G38-F38</f>
        <v>16</v>
      </c>
      <c r="I38" s="69">
        <f t="shared" si="8"/>
        <v>100.95636580992229</v>
      </c>
    </row>
    <row r="39" spans="1:9">
      <c r="A39" s="15" t="s">
        <v>8</v>
      </c>
      <c r="B39" s="68">
        <v>1081</v>
      </c>
      <c r="C39" s="68">
        <v>1075</v>
      </c>
      <c r="D39" s="54">
        <f>C39-B39</f>
        <v>-6</v>
      </c>
      <c r="E39" s="69">
        <f t="shared" si="1"/>
        <v>99.444958371877888</v>
      </c>
      <c r="F39" s="70">
        <v>1272</v>
      </c>
      <c r="G39" s="68">
        <v>1304</v>
      </c>
      <c r="H39" s="54">
        <f>G39-F39</f>
        <v>32</v>
      </c>
      <c r="I39" s="69">
        <f t="shared" si="8"/>
        <v>102.51572327044025</v>
      </c>
    </row>
    <row r="40" spans="1:9">
      <c r="A40" s="15" t="s">
        <v>9</v>
      </c>
      <c r="B40" s="68">
        <v>1576</v>
      </c>
      <c r="C40" s="68">
        <v>1600</v>
      </c>
      <c r="D40" s="54">
        <f t="shared" ref="D40:D44" si="9">C40-B40</f>
        <v>24</v>
      </c>
      <c r="E40" s="69">
        <f t="shared" si="1"/>
        <v>101.5228426395939</v>
      </c>
      <c r="F40" s="70">
        <v>1822</v>
      </c>
      <c r="G40" s="68">
        <v>1767</v>
      </c>
      <c r="H40" s="54">
        <f t="shared" ref="H40:H44" si="10">G40-F40</f>
        <v>-55</v>
      </c>
      <c r="I40" s="69">
        <f t="shared" si="8"/>
        <v>96.981339187705814</v>
      </c>
    </row>
    <row r="41" spans="1:9">
      <c r="A41" s="15" t="s">
        <v>10</v>
      </c>
      <c r="B41" s="68">
        <v>1858</v>
      </c>
      <c r="C41" s="68">
        <v>1861</v>
      </c>
      <c r="D41" s="54">
        <f t="shared" si="9"/>
        <v>3</v>
      </c>
      <c r="E41" s="69">
        <f t="shared" si="1"/>
        <v>100.16146393972012</v>
      </c>
      <c r="F41" s="70">
        <v>2046</v>
      </c>
      <c r="G41" s="68">
        <v>2032</v>
      </c>
      <c r="H41" s="54">
        <f t="shared" si="10"/>
        <v>-14</v>
      </c>
      <c r="I41" s="69">
        <f t="shared" si="8"/>
        <v>99.315738025415442</v>
      </c>
    </row>
    <row r="42" spans="1:9" ht="13.8" thickBot="1">
      <c r="A42" s="20" t="s">
        <v>12</v>
      </c>
      <c r="B42" s="64">
        <v>1265</v>
      </c>
      <c r="C42" s="64">
        <v>1266</v>
      </c>
      <c r="D42" s="53">
        <f t="shared" si="9"/>
        <v>1</v>
      </c>
      <c r="E42" s="66">
        <f t="shared" si="1"/>
        <v>100.0790513833992</v>
      </c>
      <c r="F42" s="67">
        <v>1744</v>
      </c>
      <c r="G42" s="64">
        <v>1767</v>
      </c>
      <c r="H42" s="53">
        <f t="shared" si="10"/>
        <v>23</v>
      </c>
      <c r="I42" s="66">
        <f t="shared" si="8"/>
        <v>101.31880733944953</v>
      </c>
    </row>
    <row r="43" spans="1:9" ht="13.8" thickBot="1">
      <c r="A43" s="200" t="s">
        <v>34</v>
      </c>
      <c r="B43" s="201">
        <v>6768</v>
      </c>
      <c r="C43" s="201">
        <v>6611</v>
      </c>
      <c r="D43" s="204">
        <f t="shared" si="9"/>
        <v>-157</v>
      </c>
      <c r="E43" s="202">
        <f t="shared" si="1"/>
        <v>97.680260047281322</v>
      </c>
      <c r="F43" s="203">
        <v>9320</v>
      </c>
      <c r="G43" s="201">
        <v>9441</v>
      </c>
      <c r="H43" s="204">
        <f t="shared" si="10"/>
        <v>121</v>
      </c>
      <c r="I43" s="205">
        <f t="shared" si="8"/>
        <v>101.29828326180257</v>
      </c>
    </row>
    <row r="44" spans="1:9" ht="14.25" customHeight="1" thickBot="1">
      <c r="A44" s="20" t="s">
        <v>11</v>
      </c>
      <c r="B44" s="64">
        <v>6768</v>
      </c>
      <c r="C44" s="64">
        <v>6611</v>
      </c>
      <c r="D44" s="53">
        <f t="shared" si="9"/>
        <v>-157</v>
      </c>
      <c r="E44" s="66">
        <f t="shared" si="1"/>
        <v>97.680260047281322</v>
      </c>
      <c r="F44" s="67">
        <v>9320</v>
      </c>
      <c r="G44" s="64">
        <v>9441</v>
      </c>
      <c r="H44" s="53">
        <f t="shared" si="10"/>
        <v>121</v>
      </c>
      <c r="I44" s="66">
        <f t="shared" si="8"/>
        <v>101.29828326180257</v>
      </c>
    </row>
    <row r="45" spans="1:9" ht="23.4" thickBot="1">
      <c r="A45" s="197" t="s">
        <v>31</v>
      </c>
      <c r="B45" s="197">
        <v>57286</v>
      </c>
      <c r="C45" s="194">
        <v>57040</v>
      </c>
      <c r="D45" s="198">
        <f>D43+D34+D27+D20+D10</f>
        <v>-246</v>
      </c>
      <c r="E45" s="199">
        <f t="shared" si="1"/>
        <v>99.57057570785183</v>
      </c>
      <c r="F45" s="197">
        <v>69833</v>
      </c>
      <c r="G45" s="194">
        <v>69671</v>
      </c>
      <c r="H45" s="198">
        <f t="shared" ref="H45" si="11">H43+H34+H27+H20+H10</f>
        <v>-162</v>
      </c>
      <c r="I45" s="199">
        <f t="shared" si="8"/>
        <v>99.768017985766051</v>
      </c>
    </row>
    <row r="46" spans="1:9" ht="6.6" customHeight="1">
      <c r="A46" s="21" t="s">
        <v>38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169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4"/>
    <mergeCell ref="A1:I1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zoomScaleNormal="100" workbookViewId="0">
      <selection activeCell="L11" sqref="L11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4.109375" customWidth="1"/>
    <col min="6" max="6" width="12.33203125" customWidth="1"/>
    <col min="7" max="7" width="12.109375" customWidth="1"/>
    <col min="8" max="8" width="12.77734375" customWidth="1"/>
    <col min="9" max="9" width="13.554687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89"/>
      <c r="B1" s="89"/>
      <c r="C1" s="89"/>
      <c r="D1" s="89"/>
      <c r="E1" s="89"/>
      <c r="F1" s="89"/>
      <c r="G1" s="89"/>
      <c r="H1" s="89"/>
      <c r="I1" s="105"/>
      <c r="J1" s="105" t="s">
        <v>166</v>
      </c>
      <c r="K1" s="105"/>
      <c r="L1" s="105"/>
    </row>
    <row r="2" spans="1:13" ht="18" customHeight="1">
      <c r="A2" s="296" t="s">
        <v>211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</row>
    <row r="3" spans="1:13" ht="16.5" customHeight="1">
      <c r="A3" s="297"/>
      <c r="B3" s="297"/>
      <c r="C3" s="297"/>
      <c r="D3" s="297"/>
      <c r="E3" s="297"/>
      <c r="F3" s="297"/>
      <c r="G3" s="297"/>
      <c r="H3" s="297"/>
      <c r="I3" s="297"/>
      <c r="J3" s="297"/>
      <c r="K3" s="297"/>
      <c r="L3" s="297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>
      <c r="A5" s="298" t="s">
        <v>170</v>
      </c>
      <c r="B5" s="301">
        <v>2019</v>
      </c>
      <c r="C5" s="302"/>
      <c r="D5" s="302"/>
      <c r="E5" s="303"/>
      <c r="F5" s="301">
        <v>2020</v>
      </c>
      <c r="G5" s="302"/>
      <c r="H5" s="302"/>
      <c r="I5" s="303"/>
      <c r="J5" s="304" t="s">
        <v>42</v>
      </c>
      <c r="K5" s="305"/>
      <c r="L5" s="306"/>
    </row>
    <row r="6" spans="1:13" ht="12.75" customHeight="1">
      <c r="A6" s="299"/>
      <c r="B6" s="307" t="s">
        <v>30</v>
      </c>
      <c r="C6" s="308"/>
      <c r="D6" s="243" t="s">
        <v>174</v>
      </c>
      <c r="E6" s="244" t="s">
        <v>29</v>
      </c>
      <c r="F6" s="307" t="s">
        <v>30</v>
      </c>
      <c r="G6" s="308"/>
      <c r="H6" s="243" t="s">
        <v>174</v>
      </c>
      <c r="I6" s="244" t="s">
        <v>29</v>
      </c>
      <c r="J6" s="309" t="s">
        <v>41</v>
      </c>
      <c r="K6" s="310"/>
      <c r="L6" s="311"/>
    </row>
    <row r="7" spans="1:13">
      <c r="A7" s="299"/>
      <c r="B7" s="307"/>
      <c r="C7" s="308"/>
      <c r="D7" s="243" t="s">
        <v>178</v>
      </c>
      <c r="E7" s="244" t="s">
        <v>209</v>
      </c>
      <c r="F7" s="307"/>
      <c r="G7" s="308"/>
      <c r="H7" s="243" t="s">
        <v>178</v>
      </c>
      <c r="I7" s="244" t="s">
        <v>209</v>
      </c>
      <c r="J7" s="309"/>
      <c r="K7" s="310"/>
      <c r="L7" s="311"/>
    </row>
    <row r="8" spans="1:13" ht="18" customHeight="1">
      <c r="A8" s="299"/>
      <c r="B8" s="307"/>
      <c r="C8" s="308"/>
      <c r="D8" s="243" t="s">
        <v>0</v>
      </c>
      <c r="E8" s="244">
        <v>2019</v>
      </c>
      <c r="F8" s="307"/>
      <c r="G8" s="308"/>
      <c r="H8" s="243" t="s">
        <v>0</v>
      </c>
      <c r="I8" s="244">
        <v>2020</v>
      </c>
      <c r="J8" s="309"/>
      <c r="K8" s="310"/>
      <c r="L8" s="311"/>
    </row>
    <row r="9" spans="1:13" ht="36.6" customHeight="1" thickBot="1">
      <c r="A9" s="300"/>
      <c r="B9" s="263">
        <v>43677</v>
      </c>
      <c r="C9" s="249">
        <v>43708</v>
      </c>
      <c r="D9" s="250" t="s">
        <v>212</v>
      </c>
      <c r="E9" s="191" t="s">
        <v>213</v>
      </c>
      <c r="F9" s="263">
        <v>44043</v>
      </c>
      <c r="G9" s="249">
        <v>44074</v>
      </c>
      <c r="H9" s="250" t="s">
        <v>208</v>
      </c>
      <c r="I9" s="191" t="s">
        <v>210</v>
      </c>
      <c r="J9" s="267" t="s">
        <v>214</v>
      </c>
      <c r="K9" s="250" t="s">
        <v>202</v>
      </c>
      <c r="L9" s="191" t="s">
        <v>215</v>
      </c>
    </row>
    <row r="10" spans="1:13" ht="23.25" customHeight="1" thickBot="1">
      <c r="A10" s="198" t="s">
        <v>40</v>
      </c>
      <c r="B10" s="208">
        <v>57286</v>
      </c>
      <c r="C10" s="212">
        <v>57040</v>
      </c>
      <c r="D10" s="212">
        <f t="shared" ref="D10:D33" si="0">C10-B10</f>
        <v>-246</v>
      </c>
      <c r="E10" s="209">
        <f t="shared" ref="E10:E25" si="1">C10/B10*100</f>
        <v>99.57057570785183</v>
      </c>
      <c r="F10" s="208">
        <v>69833</v>
      </c>
      <c r="G10" s="212">
        <v>69671</v>
      </c>
      <c r="H10" s="212">
        <f t="shared" ref="H10:H25" si="2">G10-F10</f>
        <v>-162</v>
      </c>
      <c r="I10" s="209">
        <f t="shared" ref="I10:I25" si="3">G10/F10*100</f>
        <v>99.768017985766051</v>
      </c>
      <c r="J10" s="268">
        <v>100</v>
      </c>
      <c r="K10" s="211">
        <v>100</v>
      </c>
      <c r="L10" s="209">
        <v>100</v>
      </c>
    </row>
    <row r="11" spans="1:13" ht="16.5" customHeight="1">
      <c r="A11" s="255" t="s">
        <v>46</v>
      </c>
      <c r="B11" s="74">
        <v>32219</v>
      </c>
      <c r="C11" s="251">
        <v>32192</v>
      </c>
      <c r="D11" s="252">
        <f t="shared" si="0"/>
        <v>-27</v>
      </c>
      <c r="E11" s="76">
        <f t="shared" si="1"/>
        <v>99.916198516403369</v>
      </c>
      <c r="F11" s="74">
        <v>37126</v>
      </c>
      <c r="G11" s="251">
        <v>37220</v>
      </c>
      <c r="H11" s="252">
        <f t="shared" si="2"/>
        <v>94</v>
      </c>
      <c r="I11" s="76">
        <f t="shared" si="3"/>
        <v>100.25319183321662</v>
      </c>
      <c r="J11" s="269">
        <f>C11/$C$10*100</f>
        <v>56.437587657784015</v>
      </c>
      <c r="K11" s="75">
        <f t="shared" ref="K11:K25" si="4">F11/$F$10*100</f>
        <v>53.163976916357591</v>
      </c>
      <c r="L11" s="76">
        <f>G11/G10*100</f>
        <v>53.422514389057142</v>
      </c>
      <c r="M11" s="2"/>
    </row>
    <row r="12" spans="1:13" ht="16.5" customHeight="1">
      <c r="A12" s="256" t="s">
        <v>107</v>
      </c>
      <c r="B12" s="77">
        <v>25067</v>
      </c>
      <c r="C12" s="141">
        <v>24848</v>
      </c>
      <c r="D12" s="245">
        <f t="shared" si="0"/>
        <v>-219</v>
      </c>
      <c r="E12" s="79">
        <f t="shared" si="1"/>
        <v>99.126341405034509</v>
      </c>
      <c r="F12" s="77">
        <v>32707</v>
      </c>
      <c r="G12" s="141">
        <v>32451</v>
      </c>
      <c r="H12" s="245">
        <f t="shared" si="2"/>
        <v>-256</v>
      </c>
      <c r="I12" s="79">
        <f t="shared" si="3"/>
        <v>99.217292934234251</v>
      </c>
      <c r="J12" s="270">
        <f t="shared" ref="J12:J25" si="5">C12/$C$10*100</f>
        <v>43.562412342215993</v>
      </c>
      <c r="K12" s="78">
        <f t="shared" si="4"/>
        <v>46.836023083642402</v>
      </c>
      <c r="L12" s="79">
        <f t="shared" ref="L12:L25" si="6">G12/$G$10*100</f>
        <v>46.577485610942858</v>
      </c>
      <c r="M12" s="2"/>
    </row>
    <row r="13" spans="1:13" ht="15.75" customHeight="1">
      <c r="A13" s="256" t="s">
        <v>50</v>
      </c>
      <c r="B13" s="77">
        <v>52412</v>
      </c>
      <c r="C13" s="141">
        <v>52170</v>
      </c>
      <c r="D13" s="245">
        <f t="shared" si="0"/>
        <v>-242</v>
      </c>
      <c r="E13" s="79">
        <f t="shared" si="1"/>
        <v>99.538273677783721</v>
      </c>
      <c r="F13" s="77">
        <v>64229</v>
      </c>
      <c r="G13" s="141">
        <v>63943</v>
      </c>
      <c r="H13" s="245">
        <f t="shared" si="2"/>
        <v>-286</v>
      </c>
      <c r="I13" s="79">
        <f t="shared" si="3"/>
        <v>99.554718273676997</v>
      </c>
      <c r="J13" s="270">
        <f t="shared" si="5"/>
        <v>91.462131837307155</v>
      </c>
      <c r="K13" s="78">
        <f t="shared" si="4"/>
        <v>91.975140692795662</v>
      </c>
      <c r="L13" s="79">
        <f t="shared" si="6"/>
        <v>91.778501815676535</v>
      </c>
      <c r="M13" s="2"/>
    </row>
    <row r="14" spans="1:13" ht="15.75" customHeight="1">
      <c r="A14" s="256" t="s">
        <v>171</v>
      </c>
      <c r="B14" s="77">
        <v>2147</v>
      </c>
      <c r="C14" s="141">
        <v>2112</v>
      </c>
      <c r="D14" s="245">
        <f t="shared" si="0"/>
        <v>-35</v>
      </c>
      <c r="E14" s="79">
        <f t="shared" si="1"/>
        <v>98.369818351187703</v>
      </c>
      <c r="F14" s="77">
        <v>3433</v>
      </c>
      <c r="G14" s="141">
        <v>3311</v>
      </c>
      <c r="H14" s="245">
        <f t="shared" si="2"/>
        <v>-122</v>
      </c>
      <c r="I14" s="79">
        <f t="shared" si="3"/>
        <v>96.446256918147384</v>
      </c>
      <c r="J14" s="270">
        <f t="shared" si="5"/>
        <v>3.7026647966339414</v>
      </c>
      <c r="K14" s="78">
        <f t="shared" si="4"/>
        <v>4.9160139189208545</v>
      </c>
      <c r="L14" s="79">
        <f t="shared" si="6"/>
        <v>4.7523359791017779</v>
      </c>
      <c r="M14" s="2"/>
    </row>
    <row r="15" spans="1:13" ht="16.5" customHeight="1">
      <c r="A15" s="256" t="s">
        <v>108</v>
      </c>
      <c r="B15" s="77">
        <v>4874</v>
      </c>
      <c r="C15" s="141">
        <v>4870</v>
      </c>
      <c r="D15" s="245">
        <f t="shared" si="0"/>
        <v>-4</v>
      </c>
      <c r="E15" s="79">
        <f t="shared" si="1"/>
        <v>99.917931883463268</v>
      </c>
      <c r="F15" s="77">
        <v>5604</v>
      </c>
      <c r="G15" s="141">
        <v>5728</v>
      </c>
      <c r="H15" s="245">
        <f t="shared" si="2"/>
        <v>124</v>
      </c>
      <c r="I15" s="79">
        <f t="shared" si="3"/>
        <v>102.2127052105639</v>
      </c>
      <c r="J15" s="270">
        <f t="shared" si="5"/>
        <v>8.5378681626928472</v>
      </c>
      <c r="K15" s="78">
        <f t="shared" si="4"/>
        <v>8.0248593072043306</v>
      </c>
      <c r="L15" s="79">
        <f t="shared" si="6"/>
        <v>8.2214981843234636</v>
      </c>
      <c r="M15" s="2"/>
    </row>
    <row r="16" spans="1:13" ht="16.5" customHeight="1">
      <c r="A16" s="256" t="s">
        <v>109</v>
      </c>
      <c r="B16" s="77">
        <v>9800</v>
      </c>
      <c r="C16" s="141">
        <v>9717</v>
      </c>
      <c r="D16" s="245">
        <f t="shared" si="0"/>
        <v>-83</v>
      </c>
      <c r="E16" s="79">
        <f t="shared" si="1"/>
        <v>99.15306122448979</v>
      </c>
      <c r="F16" s="77">
        <v>13223</v>
      </c>
      <c r="G16" s="141">
        <v>12812</v>
      </c>
      <c r="H16" s="245">
        <f t="shared" si="2"/>
        <v>-411</v>
      </c>
      <c r="I16" s="79">
        <f t="shared" si="3"/>
        <v>96.891779475156923</v>
      </c>
      <c r="J16" s="270">
        <f t="shared" si="5"/>
        <v>17.035413744740531</v>
      </c>
      <c r="K16" s="78">
        <f t="shared" si="4"/>
        <v>18.935173914911289</v>
      </c>
      <c r="L16" s="79">
        <f t="shared" si="6"/>
        <v>18.389286790773777</v>
      </c>
      <c r="M16" s="2"/>
    </row>
    <row r="17" spans="1:13" ht="16.5" customHeight="1">
      <c r="A17" s="256" t="s">
        <v>110</v>
      </c>
      <c r="B17" s="77">
        <v>47486</v>
      </c>
      <c r="C17" s="141">
        <v>47323</v>
      </c>
      <c r="D17" s="245">
        <f t="shared" si="0"/>
        <v>-163</v>
      </c>
      <c r="E17" s="79">
        <f t="shared" si="1"/>
        <v>99.656740934170074</v>
      </c>
      <c r="F17" s="77">
        <v>56610</v>
      </c>
      <c r="G17" s="141">
        <v>56859</v>
      </c>
      <c r="H17" s="245">
        <f t="shared" si="2"/>
        <v>249</v>
      </c>
      <c r="I17" s="79">
        <f t="shared" si="3"/>
        <v>100.4398516163222</v>
      </c>
      <c r="J17" s="270">
        <f t="shared" si="5"/>
        <v>82.964586255259462</v>
      </c>
      <c r="K17" s="78">
        <f t="shared" si="4"/>
        <v>81.064826085088711</v>
      </c>
      <c r="L17" s="79">
        <f t="shared" si="6"/>
        <v>81.610713209226219</v>
      </c>
      <c r="M17" s="2"/>
    </row>
    <row r="18" spans="1:13" ht="15.75" customHeight="1">
      <c r="A18" s="256" t="s">
        <v>111</v>
      </c>
      <c r="B18" s="77">
        <v>22398</v>
      </c>
      <c r="C18" s="141">
        <v>22286</v>
      </c>
      <c r="D18" s="245">
        <f t="shared" si="0"/>
        <v>-112</v>
      </c>
      <c r="E18" s="79">
        <f t="shared" si="1"/>
        <v>99.499955353156537</v>
      </c>
      <c r="F18" s="77">
        <v>26011</v>
      </c>
      <c r="G18" s="141">
        <v>26019</v>
      </c>
      <c r="H18" s="245">
        <f t="shared" si="2"/>
        <v>8</v>
      </c>
      <c r="I18" s="79">
        <f t="shared" si="3"/>
        <v>100.03075621852292</v>
      </c>
      <c r="J18" s="270">
        <f t="shared" si="5"/>
        <v>39.070827489481061</v>
      </c>
      <c r="K18" s="78">
        <f t="shared" si="4"/>
        <v>37.247433161972133</v>
      </c>
      <c r="L18" s="79">
        <f t="shared" si="6"/>
        <v>37.345523962624334</v>
      </c>
      <c r="M18" s="2"/>
    </row>
    <row r="19" spans="1:13" ht="16.5" customHeight="1">
      <c r="A19" s="256" t="s">
        <v>112</v>
      </c>
      <c r="B19" s="77">
        <v>34888</v>
      </c>
      <c r="C19" s="141">
        <v>34754</v>
      </c>
      <c r="D19" s="245">
        <f t="shared" si="0"/>
        <v>-134</v>
      </c>
      <c r="E19" s="79">
        <f t="shared" si="1"/>
        <v>99.615913781242838</v>
      </c>
      <c r="F19" s="77">
        <v>43822</v>
      </c>
      <c r="G19" s="141">
        <v>43652</v>
      </c>
      <c r="H19" s="245">
        <f t="shared" si="2"/>
        <v>-170</v>
      </c>
      <c r="I19" s="79">
        <f t="shared" si="3"/>
        <v>99.612066998311349</v>
      </c>
      <c r="J19" s="270">
        <f t="shared" si="5"/>
        <v>60.929172510518939</v>
      </c>
      <c r="K19" s="78">
        <f t="shared" si="4"/>
        <v>62.752566838027867</v>
      </c>
      <c r="L19" s="79">
        <f t="shared" si="6"/>
        <v>62.654476037375659</v>
      </c>
      <c r="M19" s="2"/>
    </row>
    <row r="20" spans="1:13" ht="28.5" customHeight="1">
      <c r="A20" s="257" t="s">
        <v>49</v>
      </c>
      <c r="B20" s="77">
        <v>832</v>
      </c>
      <c r="C20" s="141">
        <v>964</v>
      </c>
      <c r="D20" s="245">
        <f t="shared" si="0"/>
        <v>132</v>
      </c>
      <c r="E20" s="79">
        <f t="shared" si="1"/>
        <v>115.86538461538463</v>
      </c>
      <c r="F20" s="77">
        <v>943</v>
      </c>
      <c r="G20" s="141">
        <v>1100</v>
      </c>
      <c r="H20" s="245">
        <f t="shared" si="2"/>
        <v>157</v>
      </c>
      <c r="I20" s="79">
        <f t="shared" si="3"/>
        <v>116.64899257688228</v>
      </c>
      <c r="J20" s="270">
        <f t="shared" si="5"/>
        <v>1.6900420757363255</v>
      </c>
      <c r="K20" s="78">
        <f t="shared" si="4"/>
        <v>1.3503644408803861</v>
      </c>
      <c r="L20" s="79">
        <f t="shared" si="6"/>
        <v>1.5788491624922851</v>
      </c>
      <c r="M20" s="2"/>
    </row>
    <row r="21" spans="1:13" ht="15" customHeight="1">
      <c r="A21" s="257" t="s">
        <v>128</v>
      </c>
      <c r="B21" s="77">
        <v>195</v>
      </c>
      <c r="C21" s="141">
        <v>200</v>
      </c>
      <c r="D21" s="245">
        <f t="shared" si="0"/>
        <v>5</v>
      </c>
      <c r="E21" s="79">
        <f t="shared" si="1"/>
        <v>102.56410256410255</v>
      </c>
      <c r="F21" s="77">
        <v>274</v>
      </c>
      <c r="G21" s="141">
        <v>274</v>
      </c>
      <c r="H21" s="245">
        <f t="shared" si="2"/>
        <v>0</v>
      </c>
      <c r="I21" s="79">
        <f>G21/F21*100</f>
        <v>100</v>
      </c>
      <c r="J21" s="270">
        <f>C21/$C$10*100</f>
        <v>0.35063113604488078</v>
      </c>
      <c r="K21" s="78">
        <f>F21/$F$10*100</f>
        <v>0.39236464135867</v>
      </c>
      <c r="L21" s="79">
        <f>G21/$G$10*100</f>
        <v>0.39327697320262373</v>
      </c>
      <c r="M21" s="2"/>
    </row>
    <row r="22" spans="1:13" ht="15" customHeight="1">
      <c r="A22" s="258" t="s">
        <v>127</v>
      </c>
      <c r="B22" s="77">
        <v>18116</v>
      </c>
      <c r="C22" s="141">
        <v>18097</v>
      </c>
      <c r="D22" s="245">
        <f t="shared" si="0"/>
        <v>-19</v>
      </c>
      <c r="E22" s="79">
        <f>C22/B22*100</f>
        <v>99.895120335614934</v>
      </c>
      <c r="F22" s="77">
        <v>22246</v>
      </c>
      <c r="G22" s="141">
        <v>22378</v>
      </c>
      <c r="H22" s="245">
        <f t="shared" si="2"/>
        <v>132</v>
      </c>
      <c r="I22" s="79">
        <f>G22/F22*100</f>
        <v>100.59336509934371</v>
      </c>
      <c r="J22" s="270">
        <f>C22/$C$10*100</f>
        <v>31.726858345021036</v>
      </c>
      <c r="K22" s="78">
        <f>F22/$F$10*100</f>
        <v>31.855999312645881</v>
      </c>
      <c r="L22" s="79">
        <f>G22/$G$10*100</f>
        <v>32.11953323477487</v>
      </c>
      <c r="M22" s="2"/>
    </row>
    <row r="23" spans="1:13" ht="14.4" customHeight="1">
      <c r="A23" s="258" t="s">
        <v>129</v>
      </c>
      <c r="B23" s="77">
        <v>8139</v>
      </c>
      <c r="C23" s="141">
        <v>8078</v>
      </c>
      <c r="D23" s="245">
        <f t="shared" si="0"/>
        <v>-61</v>
      </c>
      <c r="E23" s="79">
        <f>C23/B23*100</f>
        <v>99.250522177171646</v>
      </c>
      <c r="F23" s="77">
        <v>9672</v>
      </c>
      <c r="G23" s="141">
        <v>9844</v>
      </c>
      <c r="H23" s="245">
        <f t="shared" si="2"/>
        <v>172</v>
      </c>
      <c r="I23" s="79">
        <f>G23/F23*100</f>
        <v>101.77832919768403</v>
      </c>
      <c r="J23" s="270">
        <f>C23/$C$10*100</f>
        <v>14.161991584852734</v>
      </c>
      <c r="K23" s="78">
        <f>F23/$F$10*100</f>
        <v>13.850185442412613</v>
      </c>
      <c r="L23" s="79">
        <f>G23/$G$10*100</f>
        <v>14.129264686885504</v>
      </c>
      <c r="M23" s="2"/>
    </row>
    <row r="24" spans="1:13" ht="28.5" customHeight="1" thickBot="1">
      <c r="A24" s="259" t="s">
        <v>39</v>
      </c>
      <c r="B24" s="82">
        <v>10112</v>
      </c>
      <c r="C24" s="142">
        <v>10060</v>
      </c>
      <c r="D24" s="253">
        <f t="shared" si="0"/>
        <v>-52</v>
      </c>
      <c r="E24" s="81">
        <f>C24/B24*100</f>
        <v>99.485759493670884</v>
      </c>
      <c r="F24" s="82">
        <v>9853</v>
      </c>
      <c r="G24" s="142">
        <v>9960</v>
      </c>
      <c r="H24" s="253">
        <f t="shared" si="2"/>
        <v>107</v>
      </c>
      <c r="I24" s="81">
        <f>G24/F24*100</f>
        <v>101.08596366588856</v>
      </c>
      <c r="J24" s="271">
        <f>C24/$C$10*100</f>
        <v>17.636746143057501</v>
      </c>
      <c r="K24" s="80">
        <f>F24/$F$10*100</f>
        <v>14.109375223748085</v>
      </c>
      <c r="L24" s="81">
        <f>G24/$G$10*100</f>
        <v>14.295761507657417</v>
      </c>
      <c r="M24" s="2"/>
    </row>
    <row r="25" spans="1:13" ht="24.75" customHeight="1" thickBot="1">
      <c r="A25" s="260" t="s">
        <v>173</v>
      </c>
      <c r="B25" s="208">
        <v>47051</v>
      </c>
      <c r="C25" s="212">
        <v>46655</v>
      </c>
      <c r="D25" s="212">
        <f t="shared" si="0"/>
        <v>-396</v>
      </c>
      <c r="E25" s="209">
        <f t="shared" si="1"/>
        <v>99.158360077362858</v>
      </c>
      <c r="F25" s="208">
        <v>54447</v>
      </c>
      <c r="G25" s="212">
        <v>54515</v>
      </c>
      <c r="H25" s="212">
        <f t="shared" si="2"/>
        <v>68</v>
      </c>
      <c r="I25" s="209">
        <f t="shared" si="3"/>
        <v>100.12489209690156</v>
      </c>
      <c r="J25" s="268">
        <f t="shared" si="5"/>
        <v>81.793478260869563</v>
      </c>
      <c r="K25" s="211">
        <f t="shared" si="4"/>
        <v>77.967436598742708</v>
      </c>
      <c r="L25" s="209">
        <f t="shared" si="6"/>
        <v>78.246329175697198</v>
      </c>
      <c r="M25" s="2"/>
    </row>
    <row r="26" spans="1:13">
      <c r="A26" s="261" t="s">
        <v>130</v>
      </c>
      <c r="B26" s="85">
        <v>12150</v>
      </c>
      <c r="C26" s="246">
        <v>12160</v>
      </c>
      <c r="D26" s="246">
        <f t="shared" ref="D26" si="7">C26-B26</f>
        <v>10</v>
      </c>
      <c r="E26" s="264">
        <f>C26/B26*100</f>
        <v>100.08230452674897</v>
      </c>
      <c r="F26" s="85">
        <v>16387</v>
      </c>
      <c r="G26" s="246">
        <v>16223</v>
      </c>
      <c r="H26" s="246">
        <f t="shared" ref="H26:H33" si="8">G26-F26</f>
        <v>-164</v>
      </c>
      <c r="I26" s="264">
        <f t="shared" ref="I26:I33" si="9">G26/F26*100</f>
        <v>98.999206688228469</v>
      </c>
      <c r="J26" s="272">
        <f>C26/$C$10*100</f>
        <v>21.31837307152875</v>
      </c>
      <c r="K26" s="86">
        <f t="shared" ref="K26:K33" si="10">F26/$F$10*100</f>
        <v>23.465983131184398</v>
      </c>
      <c r="L26" s="87">
        <f t="shared" ref="L26:L33" si="11">G26/$G$10*100</f>
        <v>23.285154511920311</v>
      </c>
      <c r="M26" s="2"/>
    </row>
    <row r="27" spans="1:13" ht="17.25" customHeight="1">
      <c r="A27" s="258" t="s">
        <v>131</v>
      </c>
      <c r="B27" s="77">
        <v>5277</v>
      </c>
      <c r="C27" s="141">
        <v>5390</v>
      </c>
      <c r="D27" s="141">
        <f t="shared" si="0"/>
        <v>113</v>
      </c>
      <c r="E27" s="265">
        <f>C27/B27*100</f>
        <v>102.14136820162972</v>
      </c>
      <c r="F27" s="77">
        <v>7631</v>
      </c>
      <c r="G27" s="141">
        <v>7556</v>
      </c>
      <c r="H27" s="141">
        <f t="shared" si="8"/>
        <v>-75</v>
      </c>
      <c r="I27" s="265">
        <f t="shared" si="9"/>
        <v>99.017166819551832</v>
      </c>
      <c r="J27" s="273">
        <f>C27/$C$10*100</f>
        <v>9.4495091164095371</v>
      </c>
      <c r="K27" s="78">
        <f t="shared" si="10"/>
        <v>10.927498460613178</v>
      </c>
      <c r="L27" s="79">
        <f t="shared" si="11"/>
        <v>10.845258428901552</v>
      </c>
      <c r="M27" s="2"/>
    </row>
    <row r="28" spans="1:13" ht="16.5" customHeight="1">
      <c r="A28" s="258" t="s">
        <v>132</v>
      </c>
      <c r="B28" s="77">
        <v>27831</v>
      </c>
      <c r="C28" s="141">
        <v>27510</v>
      </c>
      <c r="D28" s="141">
        <f>C28-B28</f>
        <v>-321</v>
      </c>
      <c r="E28" s="265">
        <f>C28/B28*100</f>
        <v>98.846609895440338</v>
      </c>
      <c r="F28" s="77">
        <v>29414</v>
      </c>
      <c r="G28" s="141">
        <v>29980</v>
      </c>
      <c r="H28" s="141">
        <f t="shared" si="8"/>
        <v>566</v>
      </c>
      <c r="I28" s="265">
        <f t="shared" si="9"/>
        <v>101.92425375671451</v>
      </c>
      <c r="J28" s="273">
        <f>C28/$C$10*100</f>
        <v>48.22931276297335</v>
      </c>
      <c r="K28" s="78">
        <f t="shared" si="10"/>
        <v>42.120487448627443</v>
      </c>
      <c r="L28" s="79">
        <f t="shared" si="11"/>
        <v>43.030816265017009</v>
      </c>
      <c r="M28" s="2"/>
    </row>
    <row r="29" spans="1:13" ht="15.75" customHeight="1">
      <c r="A29" s="258" t="s">
        <v>133</v>
      </c>
      <c r="B29" s="77">
        <v>17407</v>
      </c>
      <c r="C29" s="141">
        <v>17072</v>
      </c>
      <c r="D29" s="141">
        <f t="shared" si="0"/>
        <v>-335</v>
      </c>
      <c r="E29" s="265">
        <f>C29/B29*100</f>
        <v>98.075486873097034</v>
      </c>
      <c r="F29" s="77">
        <v>19256</v>
      </c>
      <c r="G29" s="141">
        <v>19157</v>
      </c>
      <c r="H29" s="141">
        <f t="shared" si="8"/>
        <v>-99</v>
      </c>
      <c r="I29" s="265">
        <f t="shared" si="9"/>
        <v>99.485874532613224</v>
      </c>
      <c r="J29" s="273">
        <f>C29/$C$10*100</f>
        <v>29.929873772791023</v>
      </c>
      <c r="K29" s="78">
        <f t="shared" si="10"/>
        <v>27.574355963512954</v>
      </c>
      <c r="L29" s="79">
        <f t="shared" si="11"/>
        <v>27.496375823513368</v>
      </c>
      <c r="M29" s="2"/>
    </row>
    <row r="30" spans="1:13" ht="21.75" customHeight="1">
      <c r="A30" s="258" t="s">
        <v>134</v>
      </c>
      <c r="B30" s="77">
        <v>1997</v>
      </c>
      <c r="C30" s="141">
        <v>1938</v>
      </c>
      <c r="D30" s="141">
        <f t="shared" si="0"/>
        <v>-59</v>
      </c>
      <c r="E30" s="265">
        <f t="shared" ref="E30:E32" si="12">C30/B30*100</f>
        <v>97.04556835252879</v>
      </c>
      <c r="F30" s="77">
        <v>1653</v>
      </c>
      <c r="G30" s="141">
        <v>1635</v>
      </c>
      <c r="H30" s="141">
        <f t="shared" si="8"/>
        <v>-18</v>
      </c>
      <c r="I30" s="265">
        <f t="shared" si="9"/>
        <v>98.911070780399285</v>
      </c>
      <c r="J30" s="273">
        <f t="shared" ref="J30:J32" si="13">C30/$C$10*100</f>
        <v>3.3976157082748948</v>
      </c>
      <c r="K30" s="78">
        <f t="shared" si="10"/>
        <v>2.367075737831684</v>
      </c>
      <c r="L30" s="79">
        <f t="shared" si="11"/>
        <v>2.3467439824317147</v>
      </c>
      <c r="M30" s="2"/>
    </row>
    <row r="31" spans="1:13" ht="23.25" customHeight="1">
      <c r="A31" s="258" t="s">
        <v>135</v>
      </c>
      <c r="B31" s="77">
        <v>12302</v>
      </c>
      <c r="C31" s="141">
        <v>12245</v>
      </c>
      <c r="D31" s="141">
        <f t="shared" si="0"/>
        <v>-57</v>
      </c>
      <c r="E31" s="265">
        <f t="shared" si="12"/>
        <v>99.536660705576324</v>
      </c>
      <c r="F31" s="77">
        <v>12482</v>
      </c>
      <c r="G31" s="141">
        <v>12545</v>
      </c>
      <c r="H31" s="141">
        <f t="shared" si="8"/>
        <v>63</v>
      </c>
      <c r="I31" s="265">
        <f t="shared" si="9"/>
        <v>100.5047268066015</v>
      </c>
      <c r="J31" s="273">
        <f t="shared" si="13"/>
        <v>21.467391304347828</v>
      </c>
      <c r="K31" s="78">
        <f t="shared" si="10"/>
        <v>17.874070997952256</v>
      </c>
      <c r="L31" s="79">
        <f t="shared" si="11"/>
        <v>18.006057039514289</v>
      </c>
      <c r="M31" s="2"/>
    </row>
    <row r="32" spans="1:13" ht="27.75" customHeight="1">
      <c r="A32" s="258" t="s">
        <v>136</v>
      </c>
      <c r="B32" s="77">
        <v>183</v>
      </c>
      <c r="C32" s="141">
        <v>185</v>
      </c>
      <c r="D32" s="141">
        <f t="shared" si="0"/>
        <v>2</v>
      </c>
      <c r="E32" s="265">
        <f t="shared" si="12"/>
        <v>101.09289617486338</v>
      </c>
      <c r="F32" s="77">
        <v>175</v>
      </c>
      <c r="G32" s="141">
        <v>173</v>
      </c>
      <c r="H32" s="141">
        <f t="shared" si="8"/>
        <v>-2</v>
      </c>
      <c r="I32" s="265">
        <f t="shared" si="9"/>
        <v>98.857142857142861</v>
      </c>
      <c r="J32" s="273">
        <f t="shared" si="13"/>
        <v>0.3243338008415147</v>
      </c>
      <c r="K32" s="78">
        <f t="shared" si="10"/>
        <v>0.25059785488236225</v>
      </c>
      <c r="L32" s="79">
        <f t="shared" si="11"/>
        <v>0.24830991373742303</v>
      </c>
      <c r="M32" s="2"/>
    </row>
    <row r="33" spans="1:13" ht="15" customHeight="1" thickBot="1">
      <c r="A33" s="262" t="s">
        <v>137</v>
      </c>
      <c r="B33" s="88">
        <v>4758</v>
      </c>
      <c r="C33" s="248">
        <v>4717</v>
      </c>
      <c r="D33" s="248">
        <f t="shared" si="0"/>
        <v>-41</v>
      </c>
      <c r="E33" s="266">
        <f>C33/B33*100</f>
        <v>99.138293400588481</v>
      </c>
      <c r="F33" s="88">
        <v>4849</v>
      </c>
      <c r="G33" s="248">
        <v>4755</v>
      </c>
      <c r="H33" s="248">
        <f t="shared" si="8"/>
        <v>-94</v>
      </c>
      <c r="I33" s="266">
        <f t="shared" si="9"/>
        <v>98.061455970303157</v>
      </c>
      <c r="J33" s="274">
        <f>C33/$C$10*100</f>
        <v>8.2696353436185124</v>
      </c>
      <c r="K33" s="247">
        <f t="shared" si="10"/>
        <v>6.9437085618547112</v>
      </c>
      <c r="L33" s="254">
        <f t="shared" si="11"/>
        <v>6.824934334228014</v>
      </c>
      <c r="M33" s="2"/>
    </row>
    <row r="34" spans="1:13" ht="3.75" customHeight="1">
      <c r="A34" s="13"/>
      <c r="B34" s="27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169</v>
      </c>
      <c r="B35" s="28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27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8"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zoomScaleNormal="100" workbookViewId="0">
      <selection activeCell="K6" sqref="K6:K41"/>
    </sheetView>
  </sheetViews>
  <sheetFormatPr defaultRowHeight="13.2"/>
  <cols>
    <col min="1" max="1" width="21.88671875" customWidth="1"/>
    <col min="2" max="2" width="12.44140625" style="161" customWidth="1"/>
    <col min="3" max="3" width="12.44140625" style="122" customWidth="1"/>
    <col min="4" max="4" width="6" style="123" customWidth="1"/>
    <col min="5" max="5" width="12.44140625" style="122" customWidth="1"/>
    <col min="6" max="6" width="5.88671875" style="123" customWidth="1"/>
    <col min="7" max="7" width="12.44140625" style="122" customWidth="1"/>
    <col min="8" max="8" width="6.21875" style="123" customWidth="1"/>
    <col min="9" max="9" width="12.44140625" style="122" customWidth="1"/>
    <col min="10" max="10" width="6.21875" style="123" customWidth="1"/>
    <col min="11" max="11" width="12.44140625" style="122" customWidth="1"/>
    <col min="12" max="12" width="6.33203125" style="123" customWidth="1"/>
    <col min="13" max="13" width="14.44140625" style="122" customWidth="1"/>
    <col min="14" max="14" width="6.44140625" style="123" customWidth="1"/>
  </cols>
  <sheetData>
    <row r="1" spans="1:14">
      <c r="A1" s="284" t="s">
        <v>163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</row>
    <row r="2" spans="1:14" ht="19.95" customHeight="1">
      <c r="A2" s="297" t="s">
        <v>216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</row>
    <row r="3" spans="1:14" ht="9.75" customHeight="1" thickBot="1">
      <c r="A3" s="104"/>
      <c r="B3" s="120"/>
      <c r="C3" s="106"/>
      <c r="D3" s="121"/>
    </row>
    <row r="4" spans="1:14" ht="16.2" customHeight="1" thickBot="1">
      <c r="A4" s="301" t="s">
        <v>168</v>
      </c>
      <c r="B4" s="313" t="s">
        <v>183</v>
      </c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4"/>
    </row>
    <row r="5" spans="1:14" ht="52.8" customHeight="1" thickBot="1">
      <c r="A5" s="312"/>
      <c r="B5" s="124" t="s">
        <v>184</v>
      </c>
      <c r="C5" s="125" t="s">
        <v>114</v>
      </c>
      <c r="D5" s="126" t="s">
        <v>185</v>
      </c>
      <c r="E5" s="127" t="s">
        <v>186</v>
      </c>
      <c r="F5" s="128" t="s">
        <v>185</v>
      </c>
      <c r="G5" s="127" t="s">
        <v>187</v>
      </c>
      <c r="H5" s="126" t="s">
        <v>185</v>
      </c>
      <c r="I5" s="127" t="s">
        <v>188</v>
      </c>
      <c r="J5" s="128" t="s">
        <v>185</v>
      </c>
      <c r="K5" s="129" t="s">
        <v>180</v>
      </c>
      <c r="L5" s="126" t="s">
        <v>185</v>
      </c>
      <c r="M5" s="129" t="s">
        <v>179</v>
      </c>
      <c r="N5" s="130" t="s">
        <v>185</v>
      </c>
    </row>
    <row r="6" spans="1:14" ht="13.8" thickBot="1">
      <c r="A6" s="193" t="s">
        <v>35</v>
      </c>
      <c r="B6" s="208">
        <v>14675</v>
      </c>
      <c r="C6" s="212">
        <v>7574</v>
      </c>
      <c r="D6" s="209">
        <f>C6/B6*100</f>
        <v>51.611584327086881</v>
      </c>
      <c r="E6" s="208">
        <v>3496</v>
      </c>
      <c r="F6" s="210">
        <f>E6/B6*100</f>
        <v>23.82282793867121</v>
      </c>
      <c r="G6" s="208">
        <v>6621</v>
      </c>
      <c r="H6" s="209">
        <f>G6/B6*100</f>
        <v>45.1175468483816</v>
      </c>
      <c r="I6" s="208">
        <v>4263</v>
      </c>
      <c r="J6" s="210">
        <f>I6/B6*100</f>
        <v>29.049403747870528</v>
      </c>
      <c r="K6" s="208">
        <v>3023</v>
      </c>
      <c r="L6" s="209">
        <f>K6/B6*100</f>
        <v>20.599659284497445</v>
      </c>
      <c r="M6" s="208">
        <v>1065</v>
      </c>
      <c r="N6" s="209">
        <f>M6/B6*100</f>
        <v>7.2572402044293023</v>
      </c>
    </row>
    <row r="7" spans="1:14">
      <c r="A7" s="100" t="s">
        <v>14</v>
      </c>
      <c r="B7" s="131">
        <v>1781</v>
      </c>
      <c r="C7" s="132">
        <v>986</v>
      </c>
      <c r="D7" s="76">
        <f t="shared" ref="D7:D41" si="0">C7/B7*100</f>
        <v>55.362156092083104</v>
      </c>
      <c r="E7" s="131">
        <v>512</v>
      </c>
      <c r="F7" s="133">
        <f t="shared" ref="F7:F41" si="1">E7/B7*100</f>
        <v>28.747894441325101</v>
      </c>
      <c r="G7" s="134">
        <v>576</v>
      </c>
      <c r="H7" s="135">
        <f t="shared" ref="H7:H41" si="2">G7/B7*100</f>
        <v>32.341381246490734</v>
      </c>
      <c r="I7" s="134">
        <v>435</v>
      </c>
      <c r="J7" s="136">
        <f>I7/B7*100</f>
        <v>24.424480628860191</v>
      </c>
      <c r="K7" s="134">
        <v>489</v>
      </c>
      <c r="L7" s="135">
        <f t="shared" ref="L7:L41" si="3">K7/B7*100</f>
        <v>27.4564851207187</v>
      </c>
      <c r="M7" s="134">
        <v>136</v>
      </c>
      <c r="N7" s="135">
        <f t="shared" ref="N7:N41" si="4">M7/B7*100</f>
        <v>7.6361594609769794</v>
      </c>
    </row>
    <row r="8" spans="1:14">
      <c r="A8" s="15" t="s">
        <v>17</v>
      </c>
      <c r="B8" s="137">
        <v>1856</v>
      </c>
      <c r="C8" s="101">
        <v>994</v>
      </c>
      <c r="D8" s="76">
        <f t="shared" si="0"/>
        <v>53.556034482758619</v>
      </c>
      <c r="E8" s="137">
        <v>482</v>
      </c>
      <c r="F8" s="133">
        <f t="shared" si="1"/>
        <v>25.969827586206897</v>
      </c>
      <c r="G8" s="138">
        <v>1006</v>
      </c>
      <c r="H8" s="139">
        <f t="shared" si="2"/>
        <v>54.202586206896555</v>
      </c>
      <c r="I8" s="138">
        <v>504</v>
      </c>
      <c r="J8" s="140">
        <f t="shared" ref="J8:J15" si="5">I8/B8*100</f>
        <v>27.155172413793103</v>
      </c>
      <c r="K8" s="138">
        <v>417</v>
      </c>
      <c r="L8" s="139">
        <f t="shared" si="3"/>
        <v>22.467672413793103</v>
      </c>
      <c r="M8" s="138">
        <v>95</v>
      </c>
      <c r="N8" s="139">
        <f t="shared" si="4"/>
        <v>5.118534482758621</v>
      </c>
    </row>
    <row r="9" spans="1:14">
      <c r="A9" s="16" t="s">
        <v>2</v>
      </c>
      <c r="B9" s="137">
        <v>1356</v>
      </c>
      <c r="C9" s="101">
        <v>713</v>
      </c>
      <c r="D9" s="76">
        <f t="shared" si="0"/>
        <v>52.581120943952797</v>
      </c>
      <c r="E9" s="137">
        <v>292</v>
      </c>
      <c r="F9" s="133">
        <f t="shared" si="1"/>
        <v>21.533923303834808</v>
      </c>
      <c r="G9" s="138">
        <v>471</v>
      </c>
      <c r="H9" s="139">
        <f t="shared" si="2"/>
        <v>34.73451327433628</v>
      </c>
      <c r="I9" s="138">
        <v>409</v>
      </c>
      <c r="J9" s="140">
        <f t="shared" si="5"/>
        <v>30.162241887905605</v>
      </c>
      <c r="K9" s="138">
        <v>241</v>
      </c>
      <c r="L9" s="139">
        <f t="shared" si="3"/>
        <v>17.772861356932154</v>
      </c>
      <c r="M9" s="138">
        <v>138</v>
      </c>
      <c r="N9" s="139">
        <f t="shared" si="4"/>
        <v>10.176991150442479</v>
      </c>
    </row>
    <row r="10" spans="1:14">
      <c r="A10" s="16" t="s">
        <v>18</v>
      </c>
      <c r="B10" s="137">
        <v>1751</v>
      </c>
      <c r="C10" s="101">
        <v>869</v>
      </c>
      <c r="D10" s="76">
        <f t="shared" si="0"/>
        <v>49.628783552255854</v>
      </c>
      <c r="E10" s="137">
        <v>304</v>
      </c>
      <c r="F10" s="133">
        <f t="shared" si="1"/>
        <v>17.361507709880069</v>
      </c>
      <c r="G10" s="138">
        <v>951</v>
      </c>
      <c r="H10" s="139">
        <f t="shared" si="2"/>
        <v>54.311821816105088</v>
      </c>
      <c r="I10" s="138">
        <v>557</v>
      </c>
      <c r="J10" s="140">
        <f t="shared" si="5"/>
        <v>31.810394060536833</v>
      </c>
      <c r="K10" s="138">
        <v>300</v>
      </c>
      <c r="L10" s="139">
        <f t="shared" si="3"/>
        <v>17.133066818960593</v>
      </c>
      <c r="M10" s="138">
        <v>86</v>
      </c>
      <c r="N10" s="139">
        <f t="shared" si="4"/>
        <v>4.9114791547687036</v>
      </c>
    </row>
    <row r="11" spans="1:14">
      <c r="A11" s="15" t="s">
        <v>19</v>
      </c>
      <c r="B11" s="77">
        <v>1026</v>
      </c>
      <c r="C11" s="141">
        <v>451</v>
      </c>
      <c r="D11" s="76">
        <f t="shared" si="0"/>
        <v>43.957115009746587</v>
      </c>
      <c r="E11" s="77">
        <v>242</v>
      </c>
      <c r="F11" s="133">
        <f t="shared" si="1"/>
        <v>23.586744639376217</v>
      </c>
      <c r="G11" s="138">
        <v>339</v>
      </c>
      <c r="H11" s="139">
        <f t="shared" si="2"/>
        <v>33.040935672514621</v>
      </c>
      <c r="I11" s="138">
        <v>335</v>
      </c>
      <c r="J11" s="140">
        <f t="shared" si="5"/>
        <v>32.65107212475634</v>
      </c>
      <c r="K11" s="138">
        <v>195</v>
      </c>
      <c r="L11" s="139">
        <f t="shared" si="3"/>
        <v>19.005847953216374</v>
      </c>
      <c r="M11" s="138">
        <v>84</v>
      </c>
      <c r="N11" s="139">
        <f t="shared" si="4"/>
        <v>8.1871345029239766</v>
      </c>
    </row>
    <row r="12" spans="1:14">
      <c r="A12" s="15" t="s">
        <v>22</v>
      </c>
      <c r="B12" s="77">
        <v>1480</v>
      </c>
      <c r="C12" s="141">
        <v>739</v>
      </c>
      <c r="D12" s="76">
        <f t="shared" si="0"/>
        <v>49.932432432432435</v>
      </c>
      <c r="E12" s="77">
        <v>391</v>
      </c>
      <c r="F12" s="133">
        <f t="shared" si="1"/>
        <v>26.418918918918919</v>
      </c>
      <c r="G12" s="138">
        <v>585</v>
      </c>
      <c r="H12" s="139">
        <f t="shared" si="2"/>
        <v>39.527027027027032</v>
      </c>
      <c r="I12" s="138">
        <v>413</v>
      </c>
      <c r="J12" s="140">
        <f t="shared" si="5"/>
        <v>27.905405405405403</v>
      </c>
      <c r="K12" s="138">
        <v>302</v>
      </c>
      <c r="L12" s="139">
        <f t="shared" si="3"/>
        <v>20.405405405405403</v>
      </c>
      <c r="M12" s="138">
        <v>121</v>
      </c>
      <c r="N12" s="139">
        <f t="shared" si="4"/>
        <v>8.1756756756756754</v>
      </c>
    </row>
    <row r="13" spans="1:14">
      <c r="A13" s="15" t="s">
        <v>23</v>
      </c>
      <c r="B13" s="137">
        <v>1641</v>
      </c>
      <c r="C13" s="101">
        <v>848</v>
      </c>
      <c r="D13" s="76">
        <f t="shared" si="0"/>
        <v>51.675807434491162</v>
      </c>
      <c r="E13" s="137">
        <v>386</v>
      </c>
      <c r="F13" s="133">
        <f t="shared" si="1"/>
        <v>23.522242535039613</v>
      </c>
      <c r="G13" s="138">
        <v>825</v>
      </c>
      <c r="H13" s="139">
        <f t="shared" si="2"/>
        <v>50.274223034734923</v>
      </c>
      <c r="I13" s="138">
        <v>463</v>
      </c>
      <c r="J13" s="140">
        <f t="shared" si="5"/>
        <v>28.214503351614866</v>
      </c>
      <c r="K13" s="138">
        <v>263</v>
      </c>
      <c r="L13" s="139">
        <f t="shared" si="3"/>
        <v>16.026812918951858</v>
      </c>
      <c r="M13" s="138">
        <v>87</v>
      </c>
      <c r="N13" s="139">
        <f t="shared" si="4"/>
        <v>5.3016453382084094</v>
      </c>
    </row>
    <row r="14" spans="1:14">
      <c r="A14" s="15" t="s">
        <v>13</v>
      </c>
      <c r="B14" s="137">
        <v>1732</v>
      </c>
      <c r="C14" s="101">
        <v>897</v>
      </c>
      <c r="D14" s="76">
        <f t="shared" si="0"/>
        <v>51.789838337182445</v>
      </c>
      <c r="E14" s="137">
        <v>378</v>
      </c>
      <c r="F14" s="133">
        <f t="shared" si="1"/>
        <v>21.824480369515012</v>
      </c>
      <c r="G14" s="138">
        <v>765</v>
      </c>
      <c r="H14" s="139">
        <f t="shared" si="2"/>
        <v>44.168591224018478</v>
      </c>
      <c r="I14" s="138">
        <v>620</v>
      </c>
      <c r="J14" s="140">
        <f t="shared" si="5"/>
        <v>35.796766743648959</v>
      </c>
      <c r="K14" s="138">
        <v>385</v>
      </c>
      <c r="L14" s="139">
        <f t="shared" si="3"/>
        <v>22.228637413394921</v>
      </c>
      <c r="M14" s="138">
        <v>188</v>
      </c>
      <c r="N14" s="139">
        <f t="shared" si="4"/>
        <v>10.854503464203233</v>
      </c>
    </row>
    <row r="15" spans="1:14" ht="13.8" thickBot="1">
      <c r="A15" s="17" t="s">
        <v>28</v>
      </c>
      <c r="B15" s="82">
        <v>2052</v>
      </c>
      <c r="C15" s="142">
        <v>1077</v>
      </c>
      <c r="D15" s="143">
        <f t="shared" si="0"/>
        <v>52.485380116959071</v>
      </c>
      <c r="E15" s="82">
        <v>509</v>
      </c>
      <c r="F15" s="144">
        <f t="shared" si="1"/>
        <v>24.805068226120859</v>
      </c>
      <c r="G15" s="145">
        <v>1103</v>
      </c>
      <c r="H15" s="146">
        <f t="shared" si="2"/>
        <v>53.752436647173482</v>
      </c>
      <c r="I15" s="145">
        <v>527</v>
      </c>
      <c r="J15" s="147">
        <f t="shared" si="5"/>
        <v>25.682261208577</v>
      </c>
      <c r="K15" s="145">
        <v>431</v>
      </c>
      <c r="L15" s="146">
        <f t="shared" si="3"/>
        <v>21.003898635477583</v>
      </c>
      <c r="M15" s="145">
        <v>130</v>
      </c>
      <c r="N15" s="146">
        <f t="shared" si="4"/>
        <v>6.3352826510721245</v>
      </c>
    </row>
    <row r="16" spans="1:14" ht="13.8" thickBot="1">
      <c r="A16" s="213" t="s">
        <v>36</v>
      </c>
      <c r="B16" s="212">
        <v>12272</v>
      </c>
      <c r="C16" s="212">
        <v>7268</v>
      </c>
      <c r="D16" s="211">
        <f t="shared" si="0"/>
        <v>59.224250325945235</v>
      </c>
      <c r="E16" s="212">
        <v>3185</v>
      </c>
      <c r="F16" s="210">
        <f t="shared" si="1"/>
        <v>25.95338983050847</v>
      </c>
      <c r="G16" s="208">
        <v>5721</v>
      </c>
      <c r="H16" s="209">
        <f t="shared" si="2"/>
        <v>46.618318122555415</v>
      </c>
      <c r="I16" s="208">
        <v>2966</v>
      </c>
      <c r="J16" s="210">
        <f>I16/B16*100</f>
        <v>24.168839634941332</v>
      </c>
      <c r="K16" s="208">
        <v>2706</v>
      </c>
      <c r="L16" s="209">
        <f t="shared" si="3"/>
        <v>22.050195567144719</v>
      </c>
      <c r="M16" s="208">
        <v>849</v>
      </c>
      <c r="N16" s="209">
        <f t="shared" si="4"/>
        <v>6.9181877444589315</v>
      </c>
    </row>
    <row r="17" spans="1:14">
      <c r="A17" s="100" t="s">
        <v>1</v>
      </c>
      <c r="B17" s="131">
        <v>2237</v>
      </c>
      <c r="C17" s="132">
        <v>1460</v>
      </c>
      <c r="D17" s="76">
        <f t="shared" si="0"/>
        <v>65.265981224854713</v>
      </c>
      <c r="E17" s="131">
        <v>580</v>
      </c>
      <c r="F17" s="133">
        <f t="shared" si="1"/>
        <v>25.927581582476535</v>
      </c>
      <c r="G17" s="134">
        <v>1145</v>
      </c>
      <c r="H17" s="135">
        <f t="shared" si="2"/>
        <v>51.184622261957976</v>
      </c>
      <c r="I17" s="134">
        <v>481</v>
      </c>
      <c r="J17" s="136">
        <f>I17/B17*100</f>
        <v>21.502011622708984</v>
      </c>
      <c r="K17" s="134">
        <v>508</v>
      </c>
      <c r="L17" s="135">
        <f t="shared" si="3"/>
        <v>22.708985248100134</v>
      </c>
      <c r="M17" s="134">
        <v>161</v>
      </c>
      <c r="N17" s="135">
        <f t="shared" si="4"/>
        <v>7.1971390254805545</v>
      </c>
    </row>
    <row r="18" spans="1:14">
      <c r="A18" s="15" t="s">
        <v>16</v>
      </c>
      <c r="B18" s="137">
        <v>1750</v>
      </c>
      <c r="C18" s="101">
        <v>985</v>
      </c>
      <c r="D18" s="76">
        <f t="shared" si="0"/>
        <v>56.285714285714285</v>
      </c>
      <c r="E18" s="137">
        <v>546</v>
      </c>
      <c r="F18" s="133">
        <f t="shared" si="1"/>
        <v>31.2</v>
      </c>
      <c r="G18" s="138">
        <v>935</v>
      </c>
      <c r="H18" s="139">
        <f t="shared" si="2"/>
        <v>53.428571428571423</v>
      </c>
      <c r="I18" s="138">
        <v>381</v>
      </c>
      <c r="J18" s="140">
        <f t="shared" ref="J18:J22" si="6">I18/B18*100</f>
        <v>21.771428571428572</v>
      </c>
      <c r="K18" s="138">
        <v>371</v>
      </c>
      <c r="L18" s="139">
        <f t="shared" si="3"/>
        <v>21.2</v>
      </c>
      <c r="M18" s="138">
        <v>121</v>
      </c>
      <c r="N18" s="139">
        <f t="shared" si="4"/>
        <v>6.9142857142857146</v>
      </c>
    </row>
    <row r="19" spans="1:14">
      <c r="A19" s="16" t="s">
        <v>3</v>
      </c>
      <c r="B19" s="137">
        <v>2595</v>
      </c>
      <c r="C19" s="101">
        <v>1379</v>
      </c>
      <c r="D19" s="76">
        <f t="shared" si="0"/>
        <v>53.140655105973025</v>
      </c>
      <c r="E19" s="137">
        <v>532</v>
      </c>
      <c r="F19" s="133">
        <f t="shared" si="1"/>
        <v>20.5009633911368</v>
      </c>
      <c r="G19" s="138">
        <v>1123</v>
      </c>
      <c r="H19" s="139">
        <f t="shared" si="2"/>
        <v>43.275529865125236</v>
      </c>
      <c r="I19" s="138">
        <v>682</v>
      </c>
      <c r="J19" s="140">
        <f t="shared" si="6"/>
        <v>26.281310211946053</v>
      </c>
      <c r="K19" s="138">
        <v>523</v>
      </c>
      <c r="L19" s="139">
        <f t="shared" si="3"/>
        <v>20.154142581888244</v>
      </c>
      <c r="M19" s="138">
        <v>244</v>
      </c>
      <c r="N19" s="139">
        <f t="shared" si="4"/>
        <v>9.4026974951830447</v>
      </c>
    </row>
    <row r="20" spans="1:14">
      <c r="A20" s="16" t="s">
        <v>21</v>
      </c>
      <c r="B20" s="137">
        <v>1937</v>
      </c>
      <c r="C20" s="101">
        <v>1081</v>
      </c>
      <c r="D20" s="76">
        <f t="shared" si="0"/>
        <v>55.807950438822914</v>
      </c>
      <c r="E20" s="137">
        <v>480</v>
      </c>
      <c r="F20" s="133">
        <f t="shared" si="1"/>
        <v>24.780588538977803</v>
      </c>
      <c r="G20" s="138">
        <v>1002</v>
      </c>
      <c r="H20" s="139">
        <f t="shared" si="2"/>
        <v>51.729478575116161</v>
      </c>
      <c r="I20" s="138">
        <v>513</v>
      </c>
      <c r="J20" s="140">
        <f t="shared" si="6"/>
        <v>26.484254001032525</v>
      </c>
      <c r="K20" s="138">
        <v>429</v>
      </c>
      <c r="L20" s="139">
        <f t="shared" si="3"/>
        <v>22.14765100671141</v>
      </c>
      <c r="M20" s="138">
        <v>85</v>
      </c>
      <c r="N20" s="139">
        <f t="shared" si="4"/>
        <v>4.3882292204439857</v>
      </c>
    </row>
    <row r="21" spans="1:14">
      <c r="A21" s="15" t="s">
        <v>4</v>
      </c>
      <c r="B21" s="137">
        <v>1906</v>
      </c>
      <c r="C21" s="101">
        <v>1256</v>
      </c>
      <c r="D21" s="76">
        <f t="shared" si="0"/>
        <v>65.897166841552988</v>
      </c>
      <c r="E21" s="137">
        <v>502</v>
      </c>
      <c r="F21" s="133">
        <f t="shared" si="1"/>
        <v>26.337880377754459</v>
      </c>
      <c r="G21" s="138">
        <v>659</v>
      </c>
      <c r="H21" s="139">
        <f t="shared" si="2"/>
        <v>34.575026232948588</v>
      </c>
      <c r="I21" s="138">
        <v>438</v>
      </c>
      <c r="J21" s="140">
        <f t="shared" si="6"/>
        <v>22.980062959076601</v>
      </c>
      <c r="K21" s="138">
        <v>428</v>
      </c>
      <c r="L21" s="139">
        <f t="shared" si="3"/>
        <v>22.455403987408186</v>
      </c>
      <c r="M21" s="138">
        <v>147</v>
      </c>
      <c r="N21" s="139">
        <f t="shared" si="4"/>
        <v>7.7124868835257088</v>
      </c>
    </row>
    <row r="22" spans="1:14" ht="13.8" thickBot="1">
      <c r="A22" s="17" t="s">
        <v>7</v>
      </c>
      <c r="B22" s="148">
        <v>1847</v>
      </c>
      <c r="C22" s="149">
        <v>1107</v>
      </c>
      <c r="D22" s="143">
        <f t="shared" si="0"/>
        <v>59.935029778018411</v>
      </c>
      <c r="E22" s="148">
        <v>545</v>
      </c>
      <c r="F22" s="144">
        <f t="shared" si="1"/>
        <v>29.507309149972926</v>
      </c>
      <c r="G22" s="145">
        <v>857</v>
      </c>
      <c r="H22" s="146">
        <f t="shared" si="2"/>
        <v>46.399566865186792</v>
      </c>
      <c r="I22" s="145">
        <v>471</v>
      </c>
      <c r="J22" s="147">
        <f t="shared" si="6"/>
        <v>25.500812127774768</v>
      </c>
      <c r="K22" s="145">
        <v>447</v>
      </c>
      <c r="L22" s="146">
        <f t="shared" si="3"/>
        <v>24.201407688142933</v>
      </c>
      <c r="M22" s="145">
        <v>91</v>
      </c>
      <c r="N22" s="146">
        <f t="shared" si="4"/>
        <v>4.9269085002707094</v>
      </c>
    </row>
    <row r="23" spans="1:14" ht="13.8" thickBot="1">
      <c r="A23" s="213" t="s">
        <v>37</v>
      </c>
      <c r="B23" s="212">
        <v>19150</v>
      </c>
      <c r="C23" s="212">
        <v>9988</v>
      </c>
      <c r="D23" s="211">
        <f t="shared" si="0"/>
        <v>52.15665796344647</v>
      </c>
      <c r="E23" s="212">
        <v>4314</v>
      </c>
      <c r="F23" s="210">
        <f t="shared" si="1"/>
        <v>22.527415143603132</v>
      </c>
      <c r="G23" s="208">
        <v>8043</v>
      </c>
      <c r="H23" s="209">
        <f t="shared" si="2"/>
        <v>42</v>
      </c>
      <c r="I23" s="208">
        <v>5309</v>
      </c>
      <c r="J23" s="210">
        <f>I23/B23*100</f>
        <v>27.723237597911226</v>
      </c>
      <c r="K23" s="208">
        <v>3590</v>
      </c>
      <c r="L23" s="209">
        <f t="shared" si="3"/>
        <v>18.746736292428199</v>
      </c>
      <c r="M23" s="208">
        <v>1363</v>
      </c>
      <c r="N23" s="209">
        <f t="shared" si="4"/>
        <v>7.1174934725848553</v>
      </c>
    </row>
    <row r="24" spans="1:14">
      <c r="A24" s="100" t="s">
        <v>15</v>
      </c>
      <c r="B24" s="131">
        <v>2136</v>
      </c>
      <c r="C24" s="132">
        <v>1100</v>
      </c>
      <c r="D24" s="76">
        <f t="shared" si="0"/>
        <v>51.49812734082397</v>
      </c>
      <c r="E24" s="131">
        <v>443</v>
      </c>
      <c r="F24" s="133">
        <f t="shared" si="1"/>
        <v>20.739700374531836</v>
      </c>
      <c r="G24" s="134">
        <v>645</v>
      </c>
      <c r="H24" s="135">
        <f t="shared" si="2"/>
        <v>30.196629213483146</v>
      </c>
      <c r="I24" s="134">
        <v>678</v>
      </c>
      <c r="J24" s="136">
        <f>I24/B24*100</f>
        <v>31.741573033707866</v>
      </c>
      <c r="K24" s="134">
        <v>369</v>
      </c>
      <c r="L24" s="135">
        <f t="shared" si="3"/>
        <v>17.275280898876407</v>
      </c>
      <c r="M24" s="134">
        <v>221</v>
      </c>
      <c r="N24" s="135">
        <f t="shared" si="4"/>
        <v>10.346441947565543</v>
      </c>
    </row>
    <row r="25" spans="1:14">
      <c r="A25" s="15" t="s">
        <v>20</v>
      </c>
      <c r="B25" s="137">
        <v>6279</v>
      </c>
      <c r="C25" s="101">
        <v>3172</v>
      </c>
      <c r="D25" s="76">
        <f t="shared" si="0"/>
        <v>50.5175983436853</v>
      </c>
      <c r="E25" s="137">
        <v>1461</v>
      </c>
      <c r="F25" s="83">
        <f t="shared" si="1"/>
        <v>23.268036311514571</v>
      </c>
      <c r="G25" s="138">
        <v>3039</v>
      </c>
      <c r="H25" s="139">
        <f t="shared" si="2"/>
        <v>48.399426660296221</v>
      </c>
      <c r="I25" s="138">
        <v>1650</v>
      </c>
      <c r="J25" s="140">
        <f t="shared" ref="J25:J29" si="7">I25/B25*100</f>
        <v>26.278069756330623</v>
      </c>
      <c r="K25" s="138">
        <v>1062</v>
      </c>
      <c r="L25" s="139">
        <f t="shared" si="3"/>
        <v>16.913521261347348</v>
      </c>
      <c r="M25" s="138">
        <v>334</v>
      </c>
      <c r="N25" s="139">
        <f t="shared" si="4"/>
        <v>5.3193183627966238</v>
      </c>
    </row>
    <row r="26" spans="1:14">
      <c r="A26" s="15" t="s">
        <v>26</v>
      </c>
      <c r="B26" s="137">
        <v>3999</v>
      </c>
      <c r="C26" s="101">
        <v>2085</v>
      </c>
      <c r="D26" s="76">
        <f t="shared" si="0"/>
        <v>52.13803450862715</v>
      </c>
      <c r="E26" s="137">
        <v>911</v>
      </c>
      <c r="F26" s="83">
        <f t="shared" si="1"/>
        <v>22.780695173793447</v>
      </c>
      <c r="G26" s="138">
        <v>1611</v>
      </c>
      <c r="H26" s="139">
        <f t="shared" si="2"/>
        <v>40.285071267816953</v>
      </c>
      <c r="I26" s="138">
        <v>1192</v>
      </c>
      <c r="J26" s="140">
        <f t="shared" si="7"/>
        <v>29.807451862965738</v>
      </c>
      <c r="K26" s="138">
        <v>779</v>
      </c>
      <c r="L26" s="139">
        <f t="shared" si="3"/>
        <v>19.479869967491872</v>
      </c>
      <c r="M26" s="138">
        <v>286</v>
      </c>
      <c r="N26" s="139">
        <f t="shared" si="4"/>
        <v>7.1517879469867474</v>
      </c>
    </row>
    <row r="27" spans="1:14">
      <c r="A27" s="16" t="s">
        <v>104</v>
      </c>
      <c r="B27" s="137">
        <v>1765</v>
      </c>
      <c r="C27" s="101">
        <v>1001</v>
      </c>
      <c r="D27" s="76">
        <f t="shared" si="0"/>
        <v>56.713881019830026</v>
      </c>
      <c r="E27" s="137">
        <v>382</v>
      </c>
      <c r="F27" s="83">
        <f t="shared" si="1"/>
        <v>21.643059490084987</v>
      </c>
      <c r="G27" s="138">
        <v>771</v>
      </c>
      <c r="H27" s="139">
        <f t="shared" si="2"/>
        <v>43.682719546742213</v>
      </c>
      <c r="I27" s="138">
        <v>477</v>
      </c>
      <c r="J27" s="140">
        <f t="shared" si="7"/>
        <v>27.025495750708217</v>
      </c>
      <c r="K27" s="138">
        <v>364</v>
      </c>
      <c r="L27" s="139">
        <f t="shared" si="3"/>
        <v>20.623229461756374</v>
      </c>
      <c r="M27" s="138">
        <v>135</v>
      </c>
      <c r="N27" s="139">
        <f t="shared" si="4"/>
        <v>7.6487252124645897</v>
      </c>
    </row>
    <row r="28" spans="1:14">
      <c r="A28" s="16" t="s">
        <v>105</v>
      </c>
      <c r="B28" s="77">
        <v>2518</v>
      </c>
      <c r="C28" s="141">
        <v>1394</v>
      </c>
      <c r="D28" s="76">
        <f t="shared" si="0"/>
        <v>55.36139793486894</v>
      </c>
      <c r="E28" s="77">
        <v>504</v>
      </c>
      <c r="F28" s="83">
        <f t="shared" si="1"/>
        <v>20.015885623510723</v>
      </c>
      <c r="G28" s="138">
        <v>881</v>
      </c>
      <c r="H28" s="139">
        <f t="shared" si="2"/>
        <v>34.988085782366959</v>
      </c>
      <c r="I28" s="138">
        <v>688</v>
      </c>
      <c r="J28" s="140">
        <f t="shared" si="7"/>
        <v>27.323272438443208</v>
      </c>
      <c r="K28" s="138">
        <v>600</v>
      </c>
      <c r="L28" s="139">
        <f t="shared" si="3"/>
        <v>23.828435266084195</v>
      </c>
      <c r="M28" s="138">
        <v>211</v>
      </c>
      <c r="N28" s="139">
        <f t="shared" si="4"/>
        <v>8.3796664019062739</v>
      </c>
    </row>
    <row r="29" spans="1:14" ht="13.8" thickBot="1">
      <c r="A29" s="17" t="s">
        <v>27</v>
      </c>
      <c r="B29" s="82">
        <v>2453</v>
      </c>
      <c r="C29" s="142">
        <v>1236</v>
      </c>
      <c r="D29" s="143">
        <f t="shared" si="0"/>
        <v>50.387280880554421</v>
      </c>
      <c r="E29" s="82">
        <v>613</v>
      </c>
      <c r="F29" s="84">
        <f t="shared" si="1"/>
        <v>24.989808397880147</v>
      </c>
      <c r="G29" s="145">
        <v>1096</v>
      </c>
      <c r="H29" s="146">
        <f t="shared" si="2"/>
        <v>44.679983693436611</v>
      </c>
      <c r="I29" s="145">
        <v>624</v>
      </c>
      <c r="J29" s="147">
        <f t="shared" si="7"/>
        <v>25.438238891153691</v>
      </c>
      <c r="K29" s="145">
        <v>416</v>
      </c>
      <c r="L29" s="146">
        <f t="shared" si="3"/>
        <v>16.958825927435793</v>
      </c>
      <c r="M29" s="145">
        <v>176</v>
      </c>
      <c r="N29" s="146">
        <f t="shared" si="4"/>
        <v>7.1748878923766819</v>
      </c>
    </row>
    <row r="30" spans="1:14" ht="13.8" thickBot="1">
      <c r="A30" s="213" t="s">
        <v>33</v>
      </c>
      <c r="B30" s="212">
        <v>14133</v>
      </c>
      <c r="C30" s="212">
        <v>7715</v>
      </c>
      <c r="D30" s="211">
        <f t="shared" si="0"/>
        <v>54.588551616783413</v>
      </c>
      <c r="E30" s="212">
        <v>3555</v>
      </c>
      <c r="F30" s="211">
        <f t="shared" si="1"/>
        <v>25.153895139036297</v>
      </c>
      <c r="G30" s="212">
        <v>6302</v>
      </c>
      <c r="H30" s="211">
        <f t="shared" si="2"/>
        <v>44.590674308356334</v>
      </c>
      <c r="I30" s="212">
        <v>3768</v>
      </c>
      <c r="J30" s="211">
        <f>I30/B30*100</f>
        <v>26.661006155805563</v>
      </c>
      <c r="K30" s="212">
        <v>2164</v>
      </c>
      <c r="L30" s="211">
        <f t="shared" si="3"/>
        <v>15.311681879289607</v>
      </c>
      <c r="M30" s="212">
        <v>911</v>
      </c>
      <c r="N30" s="209">
        <f t="shared" si="4"/>
        <v>6.4459067430835644</v>
      </c>
    </row>
    <row r="31" spans="1:14">
      <c r="A31" s="150" t="s">
        <v>5</v>
      </c>
      <c r="B31" s="134">
        <v>942</v>
      </c>
      <c r="C31" s="151">
        <v>547</v>
      </c>
      <c r="D31" s="135">
        <f t="shared" si="0"/>
        <v>58.067940552016985</v>
      </c>
      <c r="E31" s="134">
        <v>244</v>
      </c>
      <c r="F31" s="136">
        <f t="shared" si="1"/>
        <v>25.902335456475583</v>
      </c>
      <c r="G31" s="134">
        <v>442</v>
      </c>
      <c r="H31" s="135">
        <f t="shared" si="2"/>
        <v>46.92144373673036</v>
      </c>
      <c r="I31" s="134">
        <v>258</v>
      </c>
      <c r="J31" s="136">
        <f>I31/B31*100</f>
        <v>27.388535031847134</v>
      </c>
      <c r="K31" s="134">
        <v>132</v>
      </c>
      <c r="L31" s="135">
        <f t="shared" si="3"/>
        <v>14.012738853503185</v>
      </c>
      <c r="M31" s="134">
        <v>98</v>
      </c>
      <c r="N31" s="135">
        <f t="shared" si="4"/>
        <v>10.40339702760085</v>
      </c>
    </row>
    <row r="32" spans="1:14">
      <c r="A32" s="152" t="s">
        <v>24</v>
      </c>
      <c r="B32" s="138">
        <v>2614</v>
      </c>
      <c r="C32" s="153">
        <v>1448</v>
      </c>
      <c r="D32" s="135">
        <f t="shared" si="0"/>
        <v>55.394032134659518</v>
      </c>
      <c r="E32" s="138">
        <v>649</v>
      </c>
      <c r="F32" s="140">
        <f t="shared" si="1"/>
        <v>24.827850038255548</v>
      </c>
      <c r="G32" s="138">
        <v>982</v>
      </c>
      <c r="H32" s="139">
        <f t="shared" si="2"/>
        <v>37.566947207345066</v>
      </c>
      <c r="I32" s="138">
        <v>676</v>
      </c>
      <c r="J32" s="140">
        <f t="shared" ref="J32:J38" si="8">I32/B32*100</f>
        <v>25.860749808722268</v>
      </c>
      <c r="K32" s="138">
        <v>314</v>
      </c>
      <c r="L32" s="139">
        <f t="shared" si="3"/>
        <v>12.012241775057383</v>
      </c>
      <c r="M32" s="138">
        <v>228</v>
      </c>
      <c r="N32" s="139">
        <f t="shared" si="4"/>
        <v>8.7222647283856158</v>
      </c>
    </row>
    <row r="33" spans="1:14">
      <c r="A33" s="152" t="s">
        <v>6</v>
      </c>
      <c r="B33" s="138">
        <v>2018</v>
      </c>
      <c r="C33" s="153">
        <v>1019</v>
      </c>
      <c r="D33" s="135">
        <f t="shared" si="0"/>
        <v>50.495540138751238</v>
      </c>
      <c r="E33" s="138">
        <v>471</v>
      </c>
      <c r="F33" s="140">
        <f t="shared" si="1"/>
        <v>23.339940535183352</v>
      </c>
      <c r="G33" s="138">
        <v>868</v>
      </c>
      <c r="H33" s="139">
        <f t="shared" si="2"/>
        <v>43.012884043607528</v>
      </c>
      <c r="I33" s="138">
        <v>575</v>
      </c>
      <c r="J33" s="140">
        <f t="shared" si="8"/>
        <v>28.493557978196232</v>
      </c>
      <c r="K33" s="138">
        <v>250</v>
      </c>
      <c r="L33" s="139">
        <f t="shared" si="3"/>
        <v>12.388503468780971</v>
      </c>
      <c r="M33" s="138">
        <v>138</v>
      </c>
      <c r="N33" s="139">
        <f t="shared" si="4"/>
        <v>6.8384539147670971</v>
      </c>
    </row>
    <row r="34" spans="1:14">
      <c r="A34" s="152" t="s">
        <v>25</v>
      </c>
      <c r="B34" s="138">
        <v>1689</v>
      </c>
      <c r="C34" s="153">
        <v>890</v>
      </c>
      <c r="D34" s="135">
        <f t="shared" si="0"/>
        <v>52.693901716992308</v>
      </c>
      <c r="E34" s="138">
        <v>450</v>
      </c>
      <c r="F34" s="140">
        <f t="shared" si="1"/>
        <v>26.642984014209592</v>
      </c>
      <c r="G34" s="138">
        <v>871</v>
      </c>
      <c r="H34" s="139">
        <f t="shared" si="2"/>
        <v>51.568975725281227</v>
      </c>
      <c r="I34" s="138">
        <v>427</v>
      </c>
      <c r="J34" s="140">
        <f t="shared" si="8"/>
        <v>25.28123149792777</v>
      </c>
      <c r="K34" s="138">
        <v>344</v>
      </c>
      <c r="L34" s="139">
        <f t="shared" si="3"/>
        <v>20.367081113084666</v>
      </c>
      <c r="M34" s="138">
        <v>93</v>
      </c>
      <c r="N34" s="139">
        <f t="shared" si="4"/>
        <v>5.5062166962699823</v>
      </c>
    </row>
    <row r="35" spans="1:14">
      <c r="A35" s="152" t="s">
        <v>8</v>
      </c>
      <c r="B35" s="138">
        <v>1304</v>
      </c>
      <c r="C35" s="153">
        <v>666</v>
      </c>
      <c r="D35" s="135">
        <f t="shared" si="0"/>
        <v>51.073619631901849</v>
      </c>
      <c r="E35" s="138">
        <v>326</v>
      </c>
      <c r="F35" s="140">
        <f t="shared" si="1"/>
        <v>25</v>
      </c>
      <c r="G35" s="138">
        <v>554</v>
      </c>
      <c r="H35" s="139">
        <f t="shared" si="2"/>
        <v>42.484662576687114</v>
      </c>
      <c r="I35" s="138">
        <v>381</v>
      </c>
      <c r="J35" s="140">
        <f t="shared" si="8"/>
        <v>29.217791411042942</v>
      </c>
      <c r="K35" s="138">
        <v>247</v>
      </c>
      <c r="L35" s="139">
        <f t="shared" si="3"/>
        <v>18.94171779141104</v>
      </c>
      <c r="M35" s="138">
        <v>102</v>
      </c>
      <c r="N35" s="139">
        <f t="shared" si="4"/>
        <v>7.8220858895705527</v>
      </c>
    </row>
    <row r="36" spans="1:14">
      <c r="A36" s="152" t="s">
        <v>9</v>
      </c>
      <c r="B36" s="138">
        <v>1767</v>
      </c>
      <c r="C36" s="154">
        <v>1051</v>
      </c>
      <c r="D36" s="135">
        <f t="shared" si="0"/>
        <v>59.479343520090545</v>
      </c>
      <c r="E36" s="155">
        <v>476</v>
      </c>
      <c r="F36" s="140">
        <f t="shared" si="1"/>
        <v>26.938313525749859</v>
      </c>
      <c r="G36" s="138">
        <v>815</v>
      </c>
      <c r="H36" s="139">
        <f t="shared" si="2"/>
        <v>46.123372948500283</v>
      </c>
      <c r="I36" s="138">
        <v>451</v>
      </c>
      <c r="J36" s="140">
        <f t="shared" si="8"/>
        <v>25.52348613469157</v>
      </c>
      <c r="K36" s="138">
        <v>282</v>
      </c>
      <c r="L36" s="139">
        <f t="shared" si="3"/>
        <v>15.959252971137522</v>
      </c>
      <c r="M36" s="138">
        <v>109</v>
      </c>
      <c r="N36" s="139">
        <f t="shared" si="4"/>
        <v>6.1686474250141483</v>
      </c>
    </row>
    <row r="37" spans="1:14" ht="13.8" customHeight="1">
      <c r="A37" s="152" t="s">
        <v>10</v>
      </c>
      <c r="B37" s="138">
        <v>2032</v>
      </c>
      <c r="C37" s="154">
        <v>1122</v>
      </c>
      <c r="D37" s="135">
        <f t="shared" si="0"/>
        <v>55.216535433070867</v>
      </c>
      <c r="E37" s="138">
        <v>523</v>
      </c>
      <c r="F37" s="140">
        <f t="shared" si="1"/>
        <v>25.738188976377952</v>
      </c>
      <c r="G37" s="138">
        <v>1184</v>
      </c>
      <c r="H37" s="139">
        <f t="shared" si="2"/>
        <v>58.267716535433067</v>
      </c>
      <c r="I37" s="138">
        <v>540</v>
      </c>
      <c r="J37" s="140">
        <f t="shared" si="8"/>
        <v>26.574803149606304</v>
      </c>
      <c r="K37" s="138">
        <v>289</v>
      </c>
      <c r="L37" s="139">
        <f t="shared" si="3"/>
        <v>14.222440944881889</v>
      </c>
      <c r="M37" s="138">
        <v>66</v>
      </c>
      <c r="N37" s="139">
        <f t="shared" si="4"/>
        <v>3.2480314960629917</v>
      </c>
    </row>
    <row r="38" spans="1:14" ht="13.8" thickBot="1">
      <c r="A38" s="156" t="s">
        <v>12</v>
      </c>
      <c r="B38" s="145">
        <v>1767</v>
      </c>
      <c r="C38" s="157">
        <v>972</v>
      </c>
      <c r="D38" s="158">
        <f t="shared" si="0"/>
        <v>55.008488964346348</v>
      </c>
      <c r="E38" s="145">
        <v>416</v>
      </c>
      <c r="F38" s="147">
        <f t="shared" si="1"/>
        <v>23.542727787209962</v>
      </c>
      <c r="G38" s="145">
        <v>586</v>
      </c>
      <c r="H38" s="146">
        <f t="shared" si="2"/>
        <v>33.16355404640634</v>
      </c>
      <c r="I38" s="145">
        <v>460</v>
      </c>
      <c r="J38" s="147">
        <f t="shared" si="8"/>
        <v>26.032823995472555</v>
      </c>
      <c r="K38" s="145">
        <v>306</v>
      </c>
      <c r="L38" s="146">
        <f t="shared" si="3"/>
        <v>17.317487266553481</v>
      </c>
      <c r="M38" s="145">
        <v>77</v>
      </c>
      <c r="N38" s="146">
        <f t="shared" si="4"/>
        <v>4.3576683644595358</v>
      </c>
    </row>
    <row r="39" spans="1:14" ht="13.8" thickBot="1">
      <c r="A39" s="200" t="s">
        <v>34</v>
      </c>
      <c r="B39" s="208">
        <v>9441</v>
      </c>
      <c r="C39" s="212">
        <v>4675</v>
      </c>
      <c r="D39" s="209">
        <f t="shared" si="0"/>
        <v>49.51805952759242</v>
      </c>
      <c r="E39" s="208">
        <v>1673</v>
      </c>
      <c r="F39" s="214">
        <f t="shared" si="1"/>
        <v>17.720580446986549</v>
      </c>
      <c r="G39" s="208">
        <v>3293</v>
      </c>
      <c r="H39" s="209">
        <f t="shared" si="2"/>
        <v>34.879779684355469</v>
      </c>
      <c r="I39" s="208">
        <v>2851</v>
      </c>
      <c r="J39" s="210">
        <f>I39/B39*100</f>
        <v>30.198072238110367</v>
      </c>
      <c r="K39" s="208">
        <v>1062</v>
      </c>
      <c r="L39" s="209">
        <f t="shared" si="3"/>
        <v>11.24880838894185</v>
      </c>
      <c r="M39" s="208">
        <v>567</v>
      </c>
      <c r="N39" s="209">
        <f t="shared" si="4"/>
        <v>6.0057197330791228</v>
      </c>
    </row>
    <row r="40" spans="1:14" ht="13.8" thickBot="1">
      <c r="A40" s="20" t="s">
        <v>11</v>
      </c>
      <c r="B40" s="159">
        <v>9441</v>
      </c>
      <c r="C40" s="160">
        <v>4675</v>
      </c>
      <c r="D40" s="143">
        <f t="shared" si="0"/>
        <v>49.51805952759242</v>
      </c>
      <c r="E40" s="159">
        <v>1673</v>
      </c>
      <c r="F40" s="144">
        <f t="shared" si="1"/>
        <v>17.720580446986549</v>
      </c>
      <c r="G40" s="159">
        <v>3293</v>
      </c>
      <c r="H40" s="158">
        <f t="shared" si="2"/>
        <v>34.879779684355469</v>
      </c>
      <c r="I40" s="159">
        <v>2851</v>
      </c>
      <c r="J40" s="144">
        <f>I40/B40*100</f>
        <v>30.198072238110367</v>
      </c>
      <c r="K40" s="131">
        <v>1062</v>
      </c>
      <c r="L40" s="135">
        <f t="shared" si="3"/>
        <v>11.24880838894185</v>
      </c>
      <c r="M40" s="159">
        <v>567</v>
      </c>
      <c r="N40" s="158">
        <f t="shared" si="4"/>
        <v>6.0057197330791228</v>
      </c>
    </row>
    <row r="41" spans="1:14" ht="23.4" thickBot="1">
      <c r="A41" s="215" t="s">
        <v>31</v>
      </c>
      <c r="B41" s="212">
        <v>69671</v>
      </c>
      <c r="C41" s="212">
        <v>37220</v>
      </c>
      <c r="D41" s="211">
        <f t="shared" si="0"/>
        <v>53.422514389057142</v>
      </c>
      <c r="E41" s="212">
        <v>16223</v>
      </c>
      <c r="F41" s="210">
        <f t="shared" si="1"/>
        <v>23.285154511920311</v>
      </c>
      <c r="G41" s="208">
        <v>29980</v>
      </c>
      <c r="H41" s="209">
        <f t="shared" si="2"/>
        <v>43.030816265017009</v>
      </c>
      <c r="I41" s="208">
        <v>19157</v>
      </c>
      <c r="J41" s="210">
        <f>I41/B41*100</f>
        <v>27.496375823513368</v>
      </c>
      <c r="K41" s="216">
        <v>12545</v>
      </c>
      <c r="L41" s="217">
        <f t="shared" si="3"/>
        <v>18.006057039514289</v>
      </c>
      <c r="M41" s="208">
        <v>4755</v>
      </c>
      <c r="N41" s="209">
        <f t="shared" si="4"/>
        <v>6.824934334228014</v>
      </c>
    </row>
  </sheetData>
  <mergeCells count="4">
    <mergeCell ref="A1:N1"/>
    <mergeCell ref="A2:N2"/>
    <mergeCell ref="A4:A5"/>
    <mergeCell ref="B4:N4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I4" sqref="I4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0.21875" style="61" customWidth="1"/>
    <col min="8" max="8" width="13.5546875" customWidth="1"/>
  </cols>
  <sheetData>
    <row r="1" spans="1:8" ht="18.600000000000001" customHeight="1">
      <c r="A1" s="284" t="s">
        <v>181</v>
      </c>
      <c r="B1" s="284"/>
      <c r="C1" s="284"/>
      <c r="D1" s="284"/>
      <c r="E1" s="284"/>
      <c r="F1" s="284"/>
      <c r="G1" s="284"/>
      <c r="H1" s="284"/>
    </row>
    <row r="2" spans="1:8" s="12" customFormat="1" ht="25.8" customHeight="1">
      <c r="A2" s="339" t="s">
        <v>217</v>
      </c>
      <c r="B2" s="339"/>
      <c r="C2" s="339"/>
      <c r="D2" s="339"/>
      <c r="E2" s="339"/>
      <c r="F2" s="339"/>
      <c r="G2" s="339"/>
      <c r="H2" s="339"/>
    </row>
    <row r="3" spans="1:8" ht="5.4" customHeight="1" thickBot="1">
      <c r="A3" s="347"/>
      <c r="B3" s="347"/>
      <c r="C3" s="347"/>
      <c r="D3" s="347"/>
      <c r="E3" s="347"/>
      <c r="F3" s="13"/>
      <c r="G3" s="107"/>
      <c r="H3" s="13"/>
    </row>
    <row r="4" spans="1:8" ht="57" customHeight="1" thickBot="1">
      <c r="A4" s="332" t="s">
        <v>43</v>
      </c>
      <c r="B4" s="290"/>
      <c r="C4" s="290"/>
      <c r="D4" s="291"/>
      <c r="E4" s="39" t="s">
        <v>200</v>
      </c>
      <c r="F4" s="39" t="s">
        <v>218</v>
      </c>
      <c r="G4" s="178" t="s">
        <v>219</v>
      </c>
      <c r="H4" s="39" t="s">
        <v>227</v>
      </c>
    </row>
    <row r="5" spans="1:8" ht="13.8" thickBot="1">
      <c r="A5" s="340" t="s">
        <v>44</v>
      </c>
      <c r="B5" s="341"/>
      <c r="C5" s="341"/>
      <c r="D5" s="342"/>
      <c r="E5" s="192">
        <v>8062</v>
      </c>
      <c r="F5" s="192">
        <v>7306</v>
      </c>
      <c r="G5" s="192">
        <v>64847</v>
      </c>
      <c r="H5" s="192">
        <f>F5-E5</f>
        <v>-756</v>
      </c>
    </row>
    <row r="6" spans="1:8" ht="12.75" customHeight="1">
      <c r="A6" s="348" t="s">
        <v>45</v>
      </c>
      <c r="B6" s="30" t="s">
        <v>46</v>
      </c>
      <c r="C6" s="31"/>
      <c r="D6" s="31"/>
      <c r="E6" s="40">
        <v>3809</v>
      </c>
      <c r="F6" s="40">
        <v>3851</v>
      </c>
      <c r="G6" s="59">
        <v>32663</v>
      </c>
      <c r="H6" s="40">
        <f>F6-E6</f>
        <v>42</v>
      </c>
    </row>
    <row r="7" spans="1:8" ht="12.75" customHeight="1">
      <c r="A7" s="349"/>
      <c r="B7" s="32" t="s">
        <v>47</v>
      </c>
      <c r="C7" s="33"/>
      <c r="D7" s="33"/>
      <c r="E7" s="41">
        <v>1018</v>
      </c>
      <c r="F7" s="41">
        <v>1568</v>
      </c>
      <c r="G7" s="58">
        <v>13103</v>
      </c>
      <c r="H7" s="40">
        <f t="shared" ref="H7:H17" si="0">F7-E7</f>
        <v>550</v>
      </c>
    </row>
    <row r="8" spans="1:8" ht="12.75" customHeight="1">
      <c r="A8" s="349"/>
      <c r="B8" s="32" t="s">
        <v>48</v>
      </c>
      <c r="C8" s="33"/>
      <c r="D8" s="33"/>
      <c r="E8" s="41">
        <v>7044</v>
      </c>
      <c r="F8" s="41">
        <v>5738</v>
      </c>
      <c r="G8" s="58">
        <v>51744</v>
      </c>
      <c r="H8" s="40">
        <f t="shared" si="0"/>
        <v>-1306</v>
      </c>
    </row>
    <row r="9" spans="1:8" ht="12.75" customHeight="1">
      <c r="A9" s="349"/>
      <c r="B9" s="32" t="s">
        <v>49</v>
      </c>
      <c r="C9" s="33"/>
      <c r="D9" s="33"/>
      <c r="E9" s="41">
        <v>468</v>
      </c>
      <c r="F9" s="41">
        <v>434</v>
      </c>
      <c r="G9" s="58">
        <v>3552</v>
      </c>
      <c r="H9" s="40">
        <f t="shared" si="0"/>
        <v>-34</v>
      </c>
    </row>
    <row r="10" spans="1:8" ht="12.75" customHeight="1">
      <c r="A10" s="349"/>
      <c r="B10" s="32" t="s">
        <v>50</v>
      </c>
      <c r="C10" s="33"/>
      <c r="D10" s="33"/>
      <c r="E10" s="41">
        <v>7365</v>
      </c>
      <c r="F10" s="41">
        <v>6563</v>
      </c>
      <c r="G10" s="58">
        <v>59918</v>
      </c>
      <c r="H10" s="40">
        <f t="shared" si="0"/>
        <v>-802</v>
      </c>
    </row>
    <row r="11" spans="1:8" ht="12.75" customHeight="1">
      <c r="A11" s="349"/>
      <c r="B11" s="32" t="s">
        <v>51</v>
      </c>
      <c r="C11" s="33"/>
      <c r="D11" s="33"/>
      <c r="E11" s="41">
        <v>241</v>
      </c>
      <c r="F11" s="41">
        <v>335</v>
      </c>
      <c r="G11" s="58">
        <v>3736</v>
      </c>
      <c r="H11" s="40">
        <f t="shared" si="0"/>
        <v>94</v>
      </c>
    </row>
    <row r="12" spans="1:8" ht="12.75" customHeight="1">
      <c r="A12" s="349"/>
      <c r="B12" s="32" t="s">
        <v>52</v>
      </c>
      <c r="C12" s="33"/>
      <c r="D12" s="33"/>
      <c r="E12" s="41">
        <v>7</v>
      </c>
      <c r="F12" s="41">
        <v>4</v>
      </c>
      <c r="G12" s="58">
        <v>26</v>
      </c>
      <c r="H12" s="40">
        <f t="shared" si="0"/>
        <v>-3</v>
      </c>
    </row>
    <row r="13" spans="1:8" ht="12.75" customHeight="1">
      <c r="A13" s="349"/>
      <c r="B13" s="32" t="s">
        <v>53</v>
      </c>
      <c r="C13" s="33"/>
      <c r="D13" s="33"/>
      <c r="E13" s="41">
        <v>22</v>
      </c>
      <c r="F13" s="41">
        <v>3</v>
      </c>
      <c r="G13" s="58">
        <v>35</v>
      </c>
      <c r="H13" s="40">
        <f t="shared" si="0"/>
        <v>-19</v>
      </c>
    </row>
    <row r="14" spans="1:8" ht="12.75" customHeight="1">
      <c r="A14" s="349"/>
      <c r="B14" s="32" t="s">
        <v>54</v>
      </c>
      <c r="C14" s="33"/>
      <c r="D14" s="33"/>
      <c r="E14" s="41">
        <v>995</v>
      </c>
      <c r="F14" s="41">
        <v>598</v>
      </c>
      <c r="G14" s="58">
        <v>1497</v>
      </c>
      <c r="H14" s="40">
        <f t="shared" si="0"/>
        <v>-397</v>
      </c>
    </row>
    <row r="15" spans="1:8" ht="12.75" customHeight="1">
      <c r="A15" s="349"/>
      <c r="B15" s="32" t="s">
        <v>55</v>
      </c>
      <c r="C15" s="33"/>
      <c r="D15" s="33"/>
      <c r="E15" s="41">
        <v>0</v>
      </c>
      <c r="F15" s="41">
        <v>0</v>
      </c>
      <c r="G15" s="58">
        <v>1</v>
      </c>
      <c r="H15" s="40">
        <f t="shared" si="0"/>
        <v>0</v>
      </c>
    </row>
    <row r="16" spans="1:8" ht="12.75" customHeight="1">
      <c r="A16" s="349"/>
      <c r="B16" s="32" t="s">
        <v>56</v>
      </c>
      <c r="C16" s="33"/>
      <c r="D16" s="33"/>
      <c r="E16" s="41">
        <v>102</v>
      </c>
      <c r="F16" s="41">
        <v>93</v>
      </c>
      <c r="G16" s="58">
        <v>525</v>
      </c>
      <c r="H16" s="40">
        <f t="shared" si="0"/>
        <v>-9</v>
      </c>
    </row>
    <row r="17" spans="1:8" ht="12.75" customHeight="1" thickBot="1">
      <c r="A17" s="350"/>
      <c r="B17" s="34" t="s">
        <v>57</v>
      </c>
      <c r="C17" s="35"/>
      <c r="D17" s="35"/>
      <c r="E17" s="42">
        <v>467</v>
      </c>
      <c r="F17" s="42">
        <v>67</v>
      </c>
      <c r="G17" s="275">
        <v>291</v>
      </c>
      <c r="H17" s="40">
        <f t="shared" si="0"/>
        <v>-400</v>
      </c>
    </row>
    <row r="18" spans="1:8" ht="15.75" customHeight="1" thickBot="1">
      <c r="A18" s="340" t="s">
        <v>58</v>
      </c>
      <c r="B18" s="341"/>
      <c r="C18" s="341"/>
      <c r="D18" s="342"/>
      <c r="E18" s="192">
        <v>7487</v>
      </c>
      <c r="F18" s="192">
        <v>7468</v>
      </c>
      <c r="G18" s="192">
        <v>51198</v>
      </c>
      <c r="H18" s="192">
        <f>F18-E18</f>
        <v>-19</v>
      </c>
    </row>
    <row r="19" spans="1:8" ht="16.5" customHeight="1">
      <c r="A19" s="351" t="s">
        <v>125</v>
      </c>
      <c r="B19" s="354" t="s">
        <v>126</v>
      </c>
      <c r="C19" s="355"/>
      <c r="D19" s="355"/>
      <c r="E19" s="40">
        <v>4089</v>
      </c>
      <c r="F19" s="40">
        <v>4691</v>
      </c>
      <c r="G19" s="59">
        <v>29835</v>
      </c>
      <c r="H19" s="40">
        <f>F19-E19</f>
        <v>602</v>
      </c>
    </row>
    <row r="20" spans="1:8" ht="13.5" customHeight="1">
      <c r="A20" s="352"/>
      <c r="B20" s="333" t="s">
        <v>59</v>
      </c>
      <c r="C20" s="324" t="s">
        <v>60</v>
      </c>
      <c r="D20" s="324"/>
      <c r="E20" s="41">
        <v>3636</v>
      </c>
      <c r="F20" s="41">
        <v>4143</v>
      </c>
      <c r="G20" s="58">
        <v>26271</v>
      </c>
      <c r="H20" s="40">
        <f t="shared" ref="H20:H52" si="1">F20-E20</f>
        <v>507</v>
      </c>
    </row>
    <row r="21" spans="1:8" ht="12.75" customHeight="1">
      <c r="A21" s="352"/>
      <c r="B21" s="334"/>
      <c r="C21" s="329" t="s">
        <v>59</v>
      </c>
      <c r="D21" s="36" t="s">
        <v>138</v>
      </c>
      <c r="E21" s="41">
        <v>95</v>
      </c>
      <c r="F21" s="41">
        <v>170</v>
      </c>
      <c r="G21" s="58">
        <v>1161</v>
      </c>
      <c r="H21" s="40">
        <f t="shared" si="1"/>
        <v>75</v>
      </c>
    </row>
    <row r="22" spans="1:8">
      <c r="A22" s="352"/>
      <c r="B22" s="334"/>
      <c r="C22" s="330"/>
      <c r="D22" s="36" t="s">
        <v>139</v>
      </c>
      <c r="E22" s="41">
        <v>426</v>
      </c>
      <c r="F22" s="41">
        <v>545</v>
      </c>
      <c r="G22" s="58">
        <v>3448</v>
      </c>
      <c r="H22" s="40">
        <f t="shared" si="1"/>
        <v>119</v>
      </c>
    </row>
    <row r="23" spans="1:8">
      <c r="A23" s="352"/>
      <c r="B23" s="334"/>
      <c r="C23" s="331" t="s">
        <v>61</v>
      </c>
      <c r="D23" s="331"/>
      <c r="E23" s="58">
        <v>453</v>
      </c>
      <c r="F23" s="58">
        <v>548</v>
      </c>
      <c r="G23" s="58">
        <v>3564</v>
      </c>
      <c r="H23" s="40">
        <f t="shared" si="1"/>
        <v>95</v>
      </c>
    </row>
    <row r="24" spans="1:8" ht="12.75" customHeight="1">
      <c r="A24" s="352"/>
      <c r="B24" s="334"/>
      <c r="C24" s="343" t="s">
        <v>59</v>
      </c>
      <c r="D24" s="36" t="s">
        <v>62</v>
      </c>
      <c r="E24" s="41">
        <v>40</v>
      </c>
      <c r="F24" s="41">
        <v>116</v>
      </c>
      <c r="G24" s="58">
        <v>868</v>
      </c>
      <c r="H24" s="40">
        <f t="shared" si="1"/>
        <v>76</v>
      </c>
    </row>
    <row r="25" spans="1:8" ht="12.75" customHeight="1">
      <c r="A25" s="352"/>
      <c r="B25" s="334"/>
      <c r="C25" s="344"/>
      <c r="D25" s="36" t="s">
        <v>63</v>
      </c>
      <c r="E25" s="41">
        <v>7</v>
      </c>
      <c r="F25" s="41">
        <v>88</v>
      </c>
      <c r="G25" s="58">
        <v>575</v>
      </c>
      <c r="H25" s="40">
        <f t="shared" si="1"/>
        <v>81</v>
      </c>
    </row>
    <row r="26" spans="1:8" ht="15" customHeight="1">
      <c r="A26" s="352"/>
      <c r="B26" s="334"/>
      <c r="C26" s="344"/>
      <c r="D26" s="37" t="s">
        <v>140</v>
      </c>
      <c r="E26" s="41">
        <v>172</v>
      </c>
      <c r="F26" s="41">
        <v>192</v>
      </c>
      <c r="G26" s="58">
        <v>1085</v>
      </c>
      <c r="H26" s="40">
        <f t="shared" si="1"/>
        <v>20</v>
      </c>
    </row>
    <row r="27" spans="1:8" ht="15" customHeight="1">
      <c r="A27" s="352"/>
      <c r="B27" s="334"/>
      <c r="C27" s="344"/>
      <c r="D27" s="37" t="s">
        <v>141</v>
      </c>
      <c r="E27" s="41">
        <v>4</v>
      </c>
      <c r="F27" s="41">
        <v>0</v>
      </c>
      <c r="G27" s="58">
        <v>6</v>
      </c>
      <c r="H27" s="40">
        <f t="shared" si="1"/>
        <v>-4</v>
      </c>
    </row>
    <row r="28" spans="1:8" ht="24.75" customHeight="1">
      <c r="A28" s="352"/>
      <c r="B28" s="334"/>
      <c r="C28" s="344"/>
      <c r="D28" s="37" t="s">
        <v>64</v>
      </c>
      <c r="E28" s="41">
        <v>152</v>
      </c>
      <c r="F28" s="41">
        <v>111</v>
      </c>
      <c r="G28" s="58">
        <v>577</v>
      </c>
      <c r="H28" s="40">
        <f t="shared" si="1"/>
        <v>-41</v>
      </c>
    </row>
    <row r="29" spans="1:8" ht="24.75" customHeight="1">
      <c r="A29" s="352"/>
      <c r="B29" s="334"/>
      <c r="C29" s="344"/>
      <c r="D29" s="37" t="s">
        <v>142</v>
      </c>
      <c r="E29" s="41">
        <v>60</v>
      </c>
      <c r="F29" s="41">
        <v>27</v>
      </c>
      <c r="G29" s="58">
        <v>283</v>
      </c>
      <c r="H29" s="40">
        <f t="shared" si="1"/>
        <v>-33</v>
      </c>
    </row>
    <row r="30" spans="1:8" ht="12.75" customHeight="1">
      <c r="A30" s="352"/>
      <c r="B30" s="334"/>
      <c r="C30" s="345"/>
      <c r="D30" s="37" t="s">
        <v>143</v>
      </c>
      <c r="E30" s="41">
        <v>0</v>
      </c>
      <c r="F30" s="41">
        <v>2</v>
      </c>
      <c r="G30" s="58">
        <v>11</v>
      </c>
      <c r="H30" s="40">
        <f t="shared" si="1"/>
        <v>2</v>
      </c>
    </row>
    <row r="31" spans="1:8" ht="21" customHeight="1">
      <c r="A31" s="352"/>
      <c r="B31" s="334"/>
      <c r="C31" s="345"/>
      <c r="D31" s="37" t="s">
        <v>144</v>
      </c>
      <c r="E31" s="41">
        <v>0</v>
      </c>
      <c r="F31" s="41">
        <v>0</v>
      </c>
      <c r="G31" s="58">
        <v>0</v>
      </c>
      <c r="H31" s="40">
        <f t="shared" si="1"/>
        <v>0</v>
      </c>
    </row>
    <row r="32" spans="1:8" ht="12.75" customHeight="1">
      <c r="A32" s="352"/>
      <c r="B32" s="334"/>
      <c r="C32" s="345"/>
      <c r="D32" s="37" t="s">
        <v>145</v>
      </c>
      <c r="E32" s="41">
        <v>0</v>
      </c>
      <c r="F32" s="41">
        <v>0</v>
      </c>
      <c r="G32" s="58">
        <v>0</v>
      </c>
      <c r="H32" s="40">
        <f t="shared" si="1"/>
        <v>0</v>
      </c>
    </row>
    <row r="33" spans="1:8" ht="27.75" customHeight="1">
      <c r="A33" s="352"/>
      <c r="B33" s="334"/>
      <c r="C33" s="345"/>
      <c r="D33" s="37" t="s">
        <v>146</v>
      </c>
      <c r="E33" s="41">
        <v>0</v>
      </c>
      <c r="F33" s="41">
        <v>0</v>
      </c>
      <c r="G33" s="58">
        <v>0</v>
      </c>
      <c r="H33" s="40">
        <f t="shared" si="1"/>
        <v>0</v>
      </c>
    </row>
    <row r="34" spans="1:8" ht="49.2" customHeight="1">
      <c r="A34" s="352"/>
      <c r="B34" s="334"/>
      <c r="C34" s="345"/>
      <c r="D34" s="37" t="s">
        <v>147</v>
      </c>
      <c r="E34" s="41">
        <v>5</v>
      </c>
      <c r="F34" s="41">
        <v>5</v>
      </c>
      <c r="G34" s="58">
        <v>60</v>
      </c>
      <c r="H34" s="40">
        <f t="shared" si="1"/>
        <v>0</v>
      </c>
    </row>
    <row r="35" spans="1:8" ht="12.75" customHeight="1">
      <c r="A35" s="352"/>
      <c r="B35" s="335"/>
      <c r="C35" s="346"/>
      <c r="D35" s="37" t="s">
        <v>73</v>
      </c>
      <c r="E35" s="41">
        <v>17</v>
      </c>
      <c r="F35" s="41">
        <v>7</v>
      </c>
      <c r="G35" s="58">
        <v>105</v>
      </c>
      <c r="H35" s="40">
        <f t="shared" si="1"/>
        <v>-10</v>
      </c>
    </row>
    <row r="36" spans="1:8" ht="12.75" customHeight="1">
      <c r="A36" s="352"/>
      <c r="B36" s="323" t="s">
        <v>65</v>
      </c>
      <c r="C36" s="324"/>
      <c r="D36" s="324"/>
      <c r="E36" s="41">
        <v>27</v>
      </c>
      <c r="F36" s="41">
        <v>101</v>
      </c>
      <c r="G36" s="58">
        <v>558</v>
      </c>
      <c r="H36" s="40">
        <f t="shared" si="1"/>
        <v>74</v>
      </c>
    </row>
    <row r="37" spans="1:8" ht="12.75" customHeight="1">
      <c r="A37" s="352"/>
      <c r="B37" s="323" t="s">
        <v>148</v>
      </c>
      <c r="C37" s="324"/>
      <c r="D37" s="324"/>
      <c r="E37" s="41">
        <v>2</v>
      </c>
      <c r="F37" s="41">
        <v>6</v>
      </c>
      <c r="G37" s="58">
        <v>41</v>
      </c>
      <c r="H37" s="40">
        <f t="shared" si="1"/>
        <v>4</v>
      </c>
    </row>
    <row r="38" spans="1:8" ht="12.75" customHeight="1">
      <c r="A38" s="352"/>
      <c r="B38" s="323" t="s">
        <v>66</v>
      </c>
      <c r="C38" s="324"/>
      <c r="D38" s="324"/>
      <c r="E38" s="41">
        <v>59</v>
      </c>
      <c r="F38" s="41">
        <v>383</v>
      </c>
      <c r="G38" s="58">
        <v>3236</v>
      </c>
      <c r="H38" s="40">
        <f t="shared" si="1"/>
        <v>324</v>
      </c>
    </row>
    <row r="39" spans="1:8" ht="13.5" customHeight="1">
      <c r="A39" s="352"/>
      <c r="B39" s="323" t="s">
        <v>149</v>
      </c>
      <c r="C39" s="324"/>
      <c r="D39" s="324"/>
      <c r="E39" s="41">
        <v>0</v>
      </c>
      <c r="F39" s="41">
        <v>0</v>
      </c>
      <c r="G39" s="58">
        <v>5</v>
      </c>
      <c r="H39" s="40">
        <f t="shared" si="1"/>
        <v>0</v>
      </c>
    </row>
    <row r="40" spans="1:8" ht="13.5" customHeight="1">
      <c r="A40" s="352"/>
      <c r="B40" s="323" t="s">
        <v>67</v>
      </c>
      <c r="C40" s="324"/>
      <c r="D40" s="324"/>
      <c r="E40" s="41">
        <v>0</v>
      </c>
      <c r="F40" s="41">
        <v>0</v>
      </c>
      <c r="G40" s="58">
        <v>0</v>
      </c>
      <c r="H40" s="40">
        <f t="shared" si="1"/>
        <v>0</v>
      </c>
    </row>
    <row r="41" spans="1:8" ht="15.75" customHeight="1">
      <c r="A41" s="352"/>
      <c r="B41" s="323" t="s">
        <v>68</v>
      </c>
      <c r="C41" s="324"/>
      <c r="D41" s="324"/>
      <c r="E41" s="41">
        <v>2</v>
      </c>
      <c r="F41" s="41">
        <v>63</v>
      </c>
      <c r="G41" s="58">
        <v>928</v>
      </c>
      <c r="H41" s="40">
        <f t="shared" si="1"/>
        <v>61</v>
      </c>
    </row>
    <row r="42" spans="1:8" ht="13.5" customHeight="1">
      <c r="A42" s="352"/>
      <c r="B42" s="327" t="s">
        <v>150</v>
      </c>
      <c r="C42" s="328"/>
      <c r="D42" s="328"/>
      <c r="E42" s="41">
        <v>0</v>
      </c>
      <c r="F42" s="41">
        <v>0</v>
      </c>
      <c r="G42" s="58">
        <v>0</v>
      </c>
      <c r="H42" s="40">
        <f t="shared" si="1"/>
        <v>0</v>
      </c>
    </row>
    <row r="43" spans="1:8" ht="24.75" customHeight="1">
      <c r="A43" s="352"/>
      <c r="B43" s="321" t="s">
        <v>151</v>
      </c>
      <c r="C43" s="322"/>
      <c r="D43" s="322"/>
      <c r="E43" s="41">
        <v>0</v>
      </c>
      <c r="F43" s="41">
        <v>0</v>
      </c>
      <c r="G43" s="58">
        <v>0</v>
      </c>
      <c r="H43" s="40">
        <f t="shared" si="1"/>
        <v>0</v>
      </c>
    </row>
    <row r="44" spans="1:8" ht="36" customHeight="1">
      <c r="A44" s="352"/>
      <c r="B44" s="321" t="s">
        <v>160</v>
      </c>
      <c r="C44" s="322"/>
      <c r="D44" s="322"/>
      <c r="E44" s="41">
        <v>179</v>
      </c>
      <c r="F44" s="41">
        <v>69</v>
      </c>
      <c r="G44" s="58">
        <v>522</v>
      </c>
      <c r="H44" s="40">
        <f t="shared" si="1"/>
        <v>-110</v>
      </c>
    </row>
    <row r="45" spans="1:8">
      <c r="A45" s="352"/>
      <c r="B45" s="323" t="s">
        <v>152</v>
      </c>
      <c r="C45" s="324"/>
      <c r="D45" s="324"/>
      <c r="E45" s="41">
        <v>0</v>
      </c>
      <c r="F45" s="41">
        <v>0</v>
      </c>
      <c r="G45" s="58">
        <v>0</v>
      </c>
      <c r="H45" s="40">
        <f t="shared" si="1"/>
        <v>0</v>
      </c>
    </row>
    <row r="46" spans="1:8">
      <c r="A46" s="352"/>
      <c r="B46" s="323" t="s">
        <v>153</v>
      </c>
      <c r="C46" s="324"/>
      <c r="D46" s="324"/>
      <c r="E46" s="41">
        <v>1758</v>
      </c>
      <c r="F46" s="41">
        <v>1035</v>
      </c>
      <c r="G46" s="58">
        <v>6699</v>
      </c>
      <c r="H46" s="40">
        <f t="shared" si="1"/>
        <v>-723</v>
      </c>
    </row>
    <row r="47" spans="1:8">
      <c r="A47" s="352"/>
      <c r="B47" s="323" t="s">
        <v>69</v>
      </c>
      <c r="C47" s="324"/>
      <c r="D47" s="324"/>
      <c r="E47" s="41">
        <v>482</v>
      </c>
      <c r="F47" s="41">
        <v>376</v>
      </c>
      <c r="G47" s="58">
        <v>3075</v>
      </c>
      <c r="H47" s="40">
        <f t="shared" si="1"/>
        <v>-106</v>
      </c>
    </row>
    <row r="48" spans="1:8">
      <c r="A48" s="352"/>
      <c r="B48" s="323" t="s">
        <v>70</v>
      </c>
      <c r="C48" s="324"/>
      <c r="D48" s="324"/>
      <c r="E48" s="41">
        <v>2</v>
      </c>
      <c r="F48" s="41">
        <v>1</v>
      </c>
      <c r="G48" s="58">
        <v>17</v>
      </c>
      <c r="H48" s="40">
        <f t="shared" si="1"/>
        <v>-1</v>
      </c>
    </row>
    <row r="49" spans="1:8">
      <c r="A49" s="352"/>
      <c r="B49" s="323" t="s">
        <v>154</v>
      </c>
      <c r="C49" s="324"/>
      <c r="D49" s="324"/>
      <c r="E49" s="41">
        <v>124</v>
      </c>
      <c r="F49" s="41">
        <v>161</v>
      </c>
      <c r="G49" s="58">
        <v>1373</v>
      </c>
      <c r="H49" s="40">
        <f t="shared" si="1"/>
        <v>37</v>
      </c>
    </row>
    <row r="50" spans="1:8">
      <c r="A50" s="352"/>
      <c r="B50" s="323" t="s">
        <v>71</v>
      </c>
      <c r="C50" s="324"/>
      <c r="D50" s="324"/>
      <c r="E50" s="41">
        <v>28</v>
      </c>
      <c r="F50" s="41">
        <v>29</v>
      </c>
      <c r="G50" s="58">
        <v>271</v>
      </c>
      <c r="H50" s="40">
        <f t="shared" si="1"/>
        <v>1</v>
      </c>
    </row>
    <row r="51" spans="1:8">
      <c r="A51" s="352"/>
      <c r="B51" s="323" t="s">
        <v>72</v>
      </c>
      <c r="C51" s="324"/>
      <c r="D51" s="324"/>
      <c r="E51" s="41">
        <v>65</v>
      </c>
      <c r="F51" s="41">
        <v>85</v>
      </c>
      <c r="G51" s="58">
        <v>563</v>
      </c>
      <c r="H51" s="40">
        <f t="shared" si="1"/>
        <v>20</v>
      </c>
    </row>
    <row r="52" spans="1:8" ht="13.8" thickBot="1">
      <c r="A52" s="353"/>
      <c r="B52" s="325" t="s">
        <v>73</v>
      </c>
      <c r="C52" s="326"/>
      <c r="D52" s="326"/>
      <c r="E52" s="42">
        <v>672</v>
      </c>
      <c r="F52" s="42">
        <v>474</v>
      </c>
      <c r="G52" s="275">
        <v>4121</v>
      </c>
      <c r="H52" s="40">
        <f t="shared" si="1"/>
        <v>-198</v>
      </c>
    </row>
    <row r="53" spans="1:8" ht="13.8" thickBot="1">
      <c r="A53" s="318" t="s">
        <v>74</v>
      </c>
      <c r="B53" s="319"/>
      <c r="C53" s="319"/>
      <c r="D53" s="320"/>
      <c r="E53" s="112">
        <v>56022</v>
      </c>
      <c r="F53" s="112">
        <v>69671</v>
      </c>
      <c r="G53" s="112">
        <v>69671</v>
      </c>
      <c r="H53" s="112">
        <f>F53-E53</f>
        <v>13649</v>
      </c>
    </row>
    <row r="54" spans="1:8" ht="25.95" customHeight="1">
      <c r="A54" s="336" t="s">
        <v>75</v>
      </c>
      <c r="B54" s="337"/>
      <c r="C54" s="337"/>
      <c r="D54" s="338"/>
      <c r="E54" s="40">
        <v>10495</v>
      </c>
      <c r="F54" s="40">
        <v>11074</v>
      </c>
      <c r="G54" s="59">
        <v>83203</v>
      </c>
      <c r="H54" s="40">
        <f>F54-E54</f>
        <v>579</v>
      </c>
    </row>
    <row r="55" spans="1:8" ht="13.8" thickBot="1">
      <c r="A55" s="315" t="s">
        <v>155</v>
      </c>
      <c r="B55" s="316"/>
      <c r="C55" s="316"/>
      <c r="D55" s="317"/>
      <c r="E55" s="43">
        <v>190</v>
      </c>
      <c r="F55" s="43">
        <v>961</v>
      </c>
      <c r="G55" s="63">
        <v>8506</v>
      </c>
      <c r="H55" s="43">
        <f>F55-E55</f>
        <v>771</v>
      </c>
    </row>
    <row r="56" spans="1:8">
      <c r="A56" s="21" t="s">
        <v>169</v>
      </c>
      <c r="B56" s="38"/>
      <c r="C56" s="38"/>
      <c r="D56" s="38"/>
      <c r="E56" s="13"/>
      <c r="F56" s="13"/>
      <c r="G56" s="107"/>
      <c r="H56" s="13"/>
    </row>
    <row r="57" spans="1:8">
      <c r="A57" s="13"/>
      <c r="B57" s="13"/>
      <c r="C57" s="13"/>
      <c r="D57" s="13"/>
      <c r="E57" s="13"/>
      <c r="F57" s="13"/>
      <c r="G57" s="107"/>
      <c r="H57" s="13"/>
    </row>
  </sheetData>
  <mergeCells count="34">
    <mergeCell ref="A4:D4"/>
    <mergeCell ref="B20:B35"/>
    <mergeCell ref="A54:D54"/>
    <mergeCell ref="B41:D41"/>
    <mergeCell ref="A1:H1"/>
    <mergeCell ref="B48:D48"/>
    <mergeCell ref="A2:H2"/>
    <mergeCell ref="A5:D5"/>
    <mergeCell ref="B39:D39"/>
    <mergeCell ref="C24:C35"/>
    <mergeCell ref="B36:D36"/>
    <mergeCell ref="A3:E3"/>
    <mergeCell ref="A6:A17"/>
    <mergeCell ref="A18:D18"/>
    <mergeCell ref="A19:A52"/>
    <mergeCell ref="B19:D19"/>
    <mergeCell ref="C20:D20"/>
    <mergeCell ref="C21:C22"/>
    <mergeCell ref="B37:D37"/>
    <mergeCell ref="B38:D38"/>
    <mergeCell ref="C23:D23"/>
    <mergeCell ref="A55:D55"/>
    <mergeCell ref="A53:D53"/>
    <mergeCell ref="B43:D43"/>
    <mergeCell ref="B40:D40"/>
    <mergeCell ref="B49:D49"/>
    <mergeCell ref="B50:D50"/>
    <mergeCell ref="B51:D51"/>
    <mergeCell ref="B52:D52"/>
    <mergeCell ref="B44:D44"/>
    <mergeCell ref="B45:D45"/>
    <mergeCell ref="B46:D46"/>
    <mergeCell ref="B47:D47"/>
    <mergeCell ref="B42:D42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C7" sqref="C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61" customFormat="1">
      <c r="A1" s="356" t="s">
        <v>164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</row>
    <row r="2" spans="1:12" ht="36.75" customHeight="1" thickBot="1">
      <c r="A2" s="363" t="s">
        <v>221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</row>
    <row r="3" spans="1:12" ht="13.5" customHeight="1">
      <c r="A3" s="301" t="s">
        <v>43</v>
      </c>
      <c r="B3" s="302"/>
      <c r="C3" s="302" t="s">
        <v>156</v>
      </c>
      <c r="D3" s="302"/>
      <c r="E3" s="302"/>
      <c r="F3" s="302"/>
      <c r="G3" s="302"/>
      <c r="H3" s="302"/>
      <c r="I3" s="302"/>
      <c r="J3" s="302"/>
      <c r="K3" s="302"/>
      <c r="L3" s="303"/>
    </row>
    <row r="4" spans="1:12">
      <c r="A4" s="307"/>
      <c r="B4" s="308"/>
      <c r="C4" s="308" t="s">
        <v>76</v>
      </c>
      <c r="D4" s="308" t="s">
        <v>114</v>
      </c>
      <c r="E4" s="359" t="s">
        <v>220</v>
      </c>
      <c r="F4" s="359"/>
      <c r="G4" s="359"/>
      <c r="H4" s="359"/>
      <c r="I4" s="359"/>
      <c r="J4" s="359"/>
      <c r="K4" s="359"/>
      <c r="L4" s="360"/>
    </row>
    <row r="5" spans="1:12" ht="30" customHeight="1">
      <c r="A5" s="307"/>
      <c r="B5" s="308"/>
      <c r="C5" s="308"/>
      <c r="D5" s="308"/>
      <c r="E5" s="308" t="s">
        <v>111</v>
      </c>
      <c r="F5" s="308"/>
      <c r="G5" s="308" t="s">
        <v>161</v>
      </c>
      <c r="H5" s="308"/>
      <c r="I5" s="308" t="s">
        <v>77</v>
      </c>
      <c r="J5" s="308"/>
      <c r="K5" s="308" t="s">
        <v>78</v>
      </c>
      <c r="L5" s="366"/>
    </row>
    <row r="6" spans="1:12" ht="22.8" customHeight="1" thickBot="1">
      <c r="A6" s="357"/>
      <c r="B6" s="358"/>
      <c r="C6" s="358"/>
      <c r="D6" s="358"/>
      <c r="E6" s="162" t="s">
        <v>76</v>
      </c>
      <c r="F6" s="162" t="s">
        <v>114</v>
      </c>
      <c r="G6" s="162" t="s">
        <v>76</v>
      </c>
      <c r="H6" s="162" t="s">
        <v>114</v>
      </c>
      <c r="I6" s="162" t="s">
        <v>76</v>
      </c>
      <c r="J6" s="162" t="s">
        <v>114</v>
      </c>
      <c r="K6" s="162" t="s">
        <v>76</v>
      </c>
      <c r="L6" s="163" t="s">
        <v>114</v>
      </c>
    </row>
    <row r="7" spans="1:12" ht="13.8" thickBot="1">
      <c r="A7" s="367" t="s">
        <v>115</v>
      </c>
      <c r="B7" s="368"/>
      <c r="C7" s="218">
        <v>548</v>
      </c>
      <c r="D7" s="218">
        <v>279</v>
      </c>
      <c r="E7" s="218">
        <v>221</v>
      </c>
      <c r="F7" s="218">
        <v>95</v>
      </c>
      <c r="G7" s="218">
        <v>173</v>
      </c>
      <c r="H7" s="218">
        <v>81</v>
      </c>
      <c r="I7" s="218">
        <v>86</v>
      </c>
      <c r="J7" s="218">
        <v>40</v>
      </c>
      <c r="K7" s="218">
        <v>92</v>
      </c>
      <c r="L7" s="219">
        <v>45</v>
      </c>
    </row>
    <row r="8" spans="1:12">
      <c r="A8" s="369" t="s">
        <v>59</v>
      </c>
      <c r="B8" s="167" t="s">
        <v>116</v>
      </c>
      <c r="C8" s="168">
        <v>116</v>
      </c>
      <c r="D8" s="168">
        <v>68</v>
      </c>
      <c r="E8" s="168">
        <v>48</v>
      </c>
      <c r="F8" s="168">
        <v>28</v>
      </c>
      <c r="G8" s="168">
        <v>41</v>
      </c>
      <c r="H8" s="168">
        <v>19</v>
      </c>
      <c r="I8" s="168">
        <v>16</v>
      </c>
      <c r="J8" s="168">
        <v>7</v>
      </c>
      <c r="K8" s="168">
        <v>15</v>
      </c>
      <c r="L8" s="169">
        <v>11</v>
      </c>
    </row>
    <row r="9" spans="1:12">
      <c r="A9" s="370"/>
      <c r="B9" s="108" t="s">
        <v>117</v>
      </c>
      <c r="C9" s="109">
        <v>88</v>
      </c>
      <c r="D9" s="109">
        <v>48</v>
      </c>
      <c r="E9" s="109">
        <v>33</v>
      </c>
      <c r="F9" s="109">
        <v>14</v>
      </c>
      <c r="G9" s="109">
        <v>12</v>
      </c>
      <c r="H9" s="109">
        <v>5</v>
      </c>
      <c r="I9" s="109">
        <v>34</v>
      </c>
      <c r="J9" s="109">
        <v>17</v>
      </c>
      <c r="K9" s="109">
        <v>26</v>
      </c>
      <c r="L9" s="60">
        <v>12</v>
      </c>
    </row>
    <row r="10" spans="1:12">
      <c r="A10" s="370"/>
      <c r="B10" s="108" t="s">
        <v>138</v>
      </c>
      <c r="C10" s="109">
        <v>192</v>
      </c>
      <c r="D10" s="109">
        <v>95</v>
      </c>
      <c r="E10" s="109">
        <v>83</v>
      </c>
      <c r="F10" s="109">
        <v>34</v>
      </c>
      <c r="G10" s="109">
        <v>55</v>
      </c>
      <c r="H10" s="109">
        <v>27</v>
      </c>
      <c r="I10" s="109">
        <v>14</v>
      </c>
      <c r="J10" s="109">
        <v>7</v>
      </c>
      <c r="K10" s="109">
        <v>32</v>
      </c>
      <c r="L10" s="60">
        <v>10</v>
      </c>
    </row>
    <row r="11" spans="1:12">
      <c r="A11" s="370"/>
      <c r="B11" s="108" t="s">
        <v>141</v>
      </c>
      <c r="C11" s="109">
        <v>0</v>
      </c>
      <c r="D11" s="109">
        <v>0</v>
      </c>
      <c r="E11" s="109">
        <v>0</v>
      </c>
      <c r="F11" s="109">
        <v>0</v>
      </c>
      <c r="G11" s="109">
        <v>0</v>
      </c>
      <c r="H11" s="109">
        <v>0</v>
      </c>
      <c r="I11" s="109">
        <v>0</v>
      </c>
      <c r="J11" s="109">
        <v>0</v>
      </c>
      <c r="K11" s="109">
        <v>0</v>
      </c>
      <c r="L11" s="60">
        <v>0</v>
      </c>
    </row>
    <row r="12" spans="1:12" ht="22.8">
      <c r="A12" s="370"/>
      <c r="B12" s="110" t="s">
        <v>157</v>
      </c>
      <c r="C12" s="109">
        <v>111</v>
      </c>
      <c r="D12" s="109">
        <v>49</v>
      </c>
      <c r="E12" s="109">
        <v>44</v>
      </c>
      <c r="F12" s="109">
        <v>13</v>
      </c>
      <c r="G12" s="109">
        <v>34</v>
      </c>
      <c r="H12" s="109">
        <v>17</v>
      </c>
      <c r="I12" s="109">
        <v>16</v>
      </c>
      <c r="J12" s="109">
        <v>5</v>
      </c>
      <c r="K12" s="109">
        <v>14</v>
      </c>
      <c r="L12" s="60">
        <v>9</v>
      </c>
    </row>
    <row r="13" spans="1:12" ht="22.8">
      <c r="A13" s="370"/>
      <c r="B13" s="111" t="s">
        <v>142</v>
      </c>
      <c r="C13" s="109">
        <v>27</v>
      </c>
      <c r="D13" s="109">
        <v>10</v>
      </c>
      <c r="E13" s="109">
        <v>7</v>
      </c>
      <c r="F13" s="109">
        <v>3</v>
      </c>
      <c r="G13" s="109">
        <v>27</v>
      </c>
      <c r="H13" s="109">
        <v>10</v>
      </c>
      <c r="I13" s="109">
        <v>0</v>
      </c>
      <c r="J13" s="109">
        <v>0</v>
      </c>
      <c r="K13" s="109">
        <v>0</v>
      </c>
      <c r="L13" s="60">
        <v>0</v>
      </c>
    </row>
    <row r="14" spans="1:12">
      <c r="A14" s="370"/>
      <c r="B14" s="111" t="s">
        <v>143</v>
      </c>
      <c r="C14" s="109">
        <v>2</v>
      </c>
      <c r="D14" s="109">
        <v>2</v>
      </c>
      <c r="E14" s="109">
        <v>1</v>
      </c>
      <c r="F14" s="109">
        <v>1</v>
      </c>
      <c r="G14" s="109">
        <v>2</v>
      </c>
      <c r="H14" s="109">
        <v>2</v>
      </c>
      <c r="I14" s="109">
        <v>0</v>
      </c>
      <c r="J14" s="109">
        <v>0</v>
      </c>
      <c r="K14" s="109">
        <v>0</v>
      </c>
      <c r="L14" s="60">
        <v>0</v>
      </c>
    </row>
    <row r="15" spans="1:12">
      <c r="A15" s="370"/>
      <c r="B15" s="111" t="s">
        <v>144</v>
      </c>
      <c r="C15" s="109">
        <v>0</v>
      </c>
      <c r="D15" s="109">
        <v>0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109">
        <v>0</v>
      </c>
      <c r="K15" s="109">
        <v>0</v>
      </c>
      <c r="L15" s="60">
        <v>0</v>
      </c>
    </row>
    <row r="16" spans="1:12">
      <c r="A16" s="370"/>
      <c r="B16" s="111" t="s">
        <v>145</v>
      </c>
      <c r="C16" s="109">
        <v>0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60">
        <v>0</v>
      </c>
    </row>
    <row r="17" spans="1:12" ht="22.8">
      <c r="A17" s="370"/>
      <c r="B17" s="111" t="s">
        <v>146</v>
      </c>
      <c r="C17" s="109">
        <v>0</v>
      </c>
      <c r="D17" s="109">
        <v>0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109">
        <v>0</v>
      </c>
      <c r="K17" s="109">
        <v>0</v>
      </c>
      <c r="L17" s="60">
        <v>0</v>
      </c>
    </row>
    <row r="18" spans="1:12" ht="36" customHeight="1">
      <c r="A18" s="370"/>
      <c r="B18" s="111" t="s">
        <v>147</v>
      </c>
      <c r="C18" s="109">
        <v>5</v>
      </c>
      <c r="D18" s="109">
        <v>4</v>
      </c>
      <c r="E18" s="109">
        <v>2</v>
      </c>
      <c r="F18" s="109">
        <v>1</v>
      </c>
      <c r="G18" s="109">
        <v>0</v>
      </c>
      <c r="H18" s="109">
        <v>0</v>
      </c>
      <c r="I18" s="109">
        <v>5</v>
      </c>
      <c r="J18" s="109">
        <v>4</v>
      </c>
      <c r="K18" s="109">
        <v>4</v>
      </c>
      <c r="L18" s="60">
        <v>3</v>
      </c>
    </row>
    <row r="19" spans="1:12" ht="13.8" thickBot="1">
      <c r="A19" s="371"/>
      <c r="B19" s="164" t="s">
        <v>118</v>
      </c>
      <c r="C19" s="165">
        <v>7</v>
      </c>
      <c r="D19" s="165">
        <v>3</v>
      </c>
      <c r="E19" s="165">
        <v>3</v>
      </c>
      <c r="F19" s="165">
        <v>1</v>
      </c>
      <c r="G19" s="165">
        <v>2</v>
      </c>
      <c r="H19" s="165">
        <v>1</v>
      </c>
      <c r="I19" s="165">
        <v>1</v>
      </c>
      <c r="J19" s="165">
        <v>0</v>
      </c>
      <c r="K19" s="165">
        <v>1</v>
      </c>
      <c r="L19" s="166">
        <v>0</v>
      </c>
    </row>
    <row r="20" spans="1:12" ht="13.8" thickBot="1">
      <c r="A20" s="361" t="s">
        <v>119</v>
      </c>
      <c r="B20" s="362"/>
      <c r="C20" s="218">
        <v>101</v>
      </c>
      <c r="D20" s="218">
        <v>30</v>
      </c>
      <c r="E20" s="218">
        <v>38</v>
      </c>
      <c r="F20" s="218">
        <v>12</v>
      </c>
      <c r="G20" s="218">
        <v>48</v>
      </c>
      <c r="H20" s="218">
        <v>13</v>
      </c>
      <c r="I20" s="218">
        <v>6</v>
      </c>
      <c r="J20" s="218">
        <v>1</v>
      </c>
      <c r="K20" s="218">
        <v>7</v>
      </c>
      <c r="L20" s="219">
        <v>5</v>
      </c>
    </row>
    <row r="21" spans="1:12" ht="13.8" thickBot="1">
      <c r="A21" s="364" t="s">
        <v>148</v>
      </c>
      <c r="B21" s="365"/>
      <c r="C21" s="170">
        <v>6</v>
      </c>
      <c r="D21" s="170">
        <v>1</v>
      </c>
      <c r="E21" s="170">
        <v>4</v>
      </c>
      <c r="F21" s="170">
        <v>0</v>
      </c>
      <c r="G21" s="170">
        <v>6</v>
      </c>
      <c r="H21" s="170">
        <v>1</v>
      </c>
      <c r="I21" s="170">
        <v>0</v>
      </c>
      <c r="J21" s="170">
        <v>0</v>
      </c>
      <c r="K21" s="170">
        <v>0</v>
      </c>
      <c r="L21" s="62">
        <v>0</v>
      </c>
    </row>
    <row r="22" spans="1:12" ht="13.8" thickBot="1">
      <c r="A22" s="361" t="s">
        <v>120</v>
      </c>
      <c r="B22" s="362"/>
      <c r="C22" s="218">
        <v>383</v>
      </c>
      <c r="D22" s="218">
        <v>279</v>
      </c>
      <c r="E22" s="218">
        <v>163</v>
      </c>
      <c r="F22" s="218">
        <v>121</v>
      </c>
      <c r="G22" s="218">
        <v>244</v>
      </c>
      <c r="H22" s="218">
        <v>172</v>
      </c>
      <c r="I22" s="218">
        <v>21</v>
      </c>
      <c r="J22" s="218">
        <v>12</v>
      </c>
      <c r="K22" s="218">
        <v>61</v>
      </c>
      <c r="L22" s="219">
        <v>50</v>
      </c>
    </row>
    <row r="23" spans="1:12" ht="13.8" thickBot="1">
      <c r="A23" s="364" t="s">
        <v>158</v>
      </c>
      <c r="B23" s="365"/>
      <c r="C23" s="170">
        <v>0</v>
      </c>
      <c r="D23" s="170">
        <v>0</v>
      </c>
      <c r="E23" s="170">
        <v>0</v>
      </c>
      <c r="F23" s="170">
        <v>0</v>
      </c>
      <c r="G23" s="170">
        <v>0</v>
      </c>
      <c r="H23" s="170">
        <v>0</v>
      </c>
      <c r="I23" s="170">
        <v>0</v>
      </c>
      <c r="J23" s="170">
        <v>0</v>
      </c>
      <c r="K23" s="170">
        <v>0</v>
      </c>
      <c r="L23" s="62">
        <v>0</v>
      </c>
    </row>
    <row r="24" spans="1:12" ht="25.5" customHeight="1" thickBot="1">
      <c r="A24" s="361" t="s">
        <v>121</v>
      </c>
      <c r="B24" s="362"/>
      <c r="C24" s="218">
        <v>0</v>
      </c>
      <c r="D24" s="218">
        <v>0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9">
        <v>0</v>
      </c>
    </row>
    <row r="25" spans="1:12" ht="25.95" customHeight="1" thickBot="1">
      <c r="A25" s="361" t="s">
        <v>122</v>
      </c>
      <c r="B25" s="362"/>
      <c r="C25" s="218">
        <v>63</v>
      </c>
      <c r="D25" s="218">
        <v>23</v>
      </c>
      <c r="E25" s="218">
        <v>26</v>
      </c>
      <c r="F25" s="218">
        <v>12</v>
      </c>
      <c r="G25" s="218">
        <v>2</v>
      </c>
      <c r="H25" s="218">
        <v>1</v>
      </c>
      <c r="I25" s="218">
        <v>41</v>
      </c>
      <c r="J25" s="218">
        <v>9</v>
      </c>
      <c r="K25" s="218">
        <v>49</v>
      </c>
      <c r="L25" s="219">
        <v>16</v>
      </c>
    </row>
    <row r="26" spans="1:12" ht="13.8" thickBot="1">
      <c r="A26" s="364" t="s">
        <v>150</v>
      </c>
      <c r="B26" s="365"/>
      <c r="C26" s="170">
        <v>0</v>
      </c>
      <c r="D26" s="170">
        <v>0</v>
      </c>
      <c r="E26" s="170">
        <v>0</v>
      </c>
      <c r="F26" s="170">
        <v>0</v>
      </c>
      <c r="G26" s="170">
        <v>0</v>
      </c>
      <c r="H26" s="170">
        <v>0</v>
      </c>
      <c r="I26" s="170">
        <v>0</v>
      </c>
      <c r="J26" s="170">
        <v>0</v>
      </c>
      <c r="K26" s="170">
        <v>0</v>
      </c>
      <c r="L26" s="62">
        <v>0</v>
      </c>
    </row>
    <row r="27" spans="1:12" ht="26.25" customHeight="1" thickBot="1">
      <c r="A27" s="361" t="s">
        <v>159</v>
      </c>
      <c r="B27" s="362"/>
      <c r="C27" s="218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9">
        <v>0</v>
      </c>
    </row>
    <row r="28" spans="1:12" ht="13.8" thickBot="1">
      <c r="A28" s="340" t="s">
        <v>123</v>
      </c>
      <c r="B28" s="341"/>
      <c r="C28" s="220">
        <v>1095</v>
      </c>
      <c r="D28" s="220">
        <v>611</v>
      </c>
      <c r="E28" s="220">
        <v>448</v>
      </c>
      <c r="F28" s="220">
        <v>240</v>
      </c>
      <c r="G28" s="220">
        <v>467</v>
      </c>
      <c r="H28" s="220">
        <v>267</v>
      </c>
      <c r="I28" s="220">
        <v>154</v>
      </c>
      <c r="J28" s="218">
        <v>62</v>
      </c>
      <c r="K28" s="220">
        <v>209</v>
      </c>
      <c r="L28" s="221">
        <v>116</v>
      </c>
    </row>
    <row r="29" spans="1:12" ht="13.8" thickBot="1">
      <c r="A29" s="340" t="s">
        <v>124</v>
      </c>
      <c r="B29" s="341"/>
      <c r="C29" s="211">
        <v>100</v>
      </c>
      <c r="D29" s="211">
        <v>55.799086757990871</v>
      </c>
      <c r="E29" s="211">
        <v>40.913242009132425</v>
      </c>
      <c r="F29" s="211">
        <v>39.279869067103107</v>
      </c>
      <c r="G29" s="211">
        <v>42.648401826484019</v>
      </c>
      <c r="H29" s="211">
        <v>24.383561643835616</v>
      </c>
      <c r="I29" s="211">
        <v>14.063926940639268</v>
      </c>
      <c r="J29" s="222">
        <v>10.147299509001636</v>
      </c>
      <c r="K29" s="211">
        <v>19.086757990867582</v>
      </c>
      <c r="L29" s="209">
        <v>18.985270049099835</v>
      </c>
    </row>
    <row r="30" spans="1:12">
      <c r="A30" s="21" t="s">
        <v>172</v>
      </c>
      <c r="B30" s="13"/>
      <c r="C30" s="44"/>
      <c r="D30" s="13"/>
      <c r="E30" s="13"/>
      <c r="F30" s="13"/>
      <c r="G30" s="13"/>
      <c r="H30" s="13"/>
      <c r="I30" s="13"/>
      <c r="J30" s="45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  <mergeCell ref="A1:L1"/>
    <mergeCell ref="A3:B6"/>
    <mergeCell ref="C3:L3"/>
    <mergeCell ref="C4:C6"/>
    <mergeCell ref="D4:D6"/>
    <mergeCell ref="E4:L4"/>
    <mergeCell ref="E5:F5"/>
    <mergeCell ref="G5:H5"/>
    <mergeCell ref="I5:J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C37" sqref="C37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61" customFormat="1">
      <c r="A1" s="356" t="s">
        <v>165</v>
      </c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</row>
    <row r="2" spans="1:12" ht="36.75" customHeight="1" thickBot="1">
      <c r="A2" s="363" t="s">
        <v>223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</row>
    <row r="3" spans="1:12" ht="13.5" customHeight="1">
      <c r="A3" s="301" t="s">
        <v>43</v>
      </c>
      <c r="B3" s="302"/>
      <c r="C3" s="302" t="s">
        <v>156</v>
      </c>
      <c r="D3" s="302"/>
      <c r="E3" s="302"/>
      <c r="F3" s="302"/>
      <c r="G3" s="302"/>
      <c r="H3" s="302"/>
      <c r="I3" s="302"/>
      <c r="J3" s="302"/>
      <c r="K3" s="302"/>
      <c r="L3" s="303"/>
    </row>
    <row r="4" spans="1:12">
      <c r="A4" s="307"/>
      <c r="B4" s="308"/>
      <c r="C4" s="308" t="s">
        <v>76</v>
      </c>
      <c r="D4" s="308" t="s">
        <v>114</v>
      </c>
      <c r="E4" s="359" t="s">
        <v>222</v>
      </c>
      <c r="F4" s="359"/>
      <c r="G4" s="359"/>
      <c r="H4" s="359"/>
      <c r="I4" s="359"/>
      <c r="J4" s="359"/>
      <c r="K4" s="359"/>
      <c r="L4" s="360"/>
    </row>
    <row r="5" spans="1:12" ht="44.4" customHeight="1">
      <c r="A5" s="307"/>
      <c r="B5" s="308"/>
      <c r="C5" s="308"/>
      <c r="D5" s="308"/>
      <c r="E5" s="308" t="s">
        <v>111</v>
      </c>
      <c r="F5" s="308"/>
      <c r="G5" s="308" t="s">
        <v>161</v>
      </c>
      <c r="H5" s="308"/>
      <c r="I5" s="308" t="s">
        <v>77</v>
      </c>
      <c r="J5" s="308"/>
      <c r="K5" s="308" t="s">
        <v>78</v>
      </c>
      <c r="L5" s="366"/>
    </row>
    <row r="6" spans="1:12" ht="22.8" customHeight="1" thickBot="1">
      <c r="A6" s="357"/>
      <c r="B6" s="358"/>
      <c r="C6" s="358"/>
      <c r="D6" s="358"/>
      <c r="E6" s="162" t="s">
        <v>76</v>
      </c>
      <c r="F6" s="162" t="s">
        <v>114</v>
      </c>
      <c r="G6" s="162" t="s">
        <v>76</v>
      </c>
      <c r="H6" s="162" t="s">
        <v>114</v>
      </c>
      <c r="I6" s="162" t="s">
        <v>76</v>
      </c>
      <c r="J6" s="162" t="s">
        <v>114</v>
      </c>
      <c r="K6" s="162" t="s">
        <v>76</v>
      </c>
      <c r="L6" s="163" t="s">
        <v>114</v>
      </c>
    </row>
    <row r="7" spans="1:12" ht="13.8" thickBot="1">
      <c r="A7" s="367" t="s">
        <v>115</v>
      </c>
      <c r="B7" s="368"/>
      <c r="C7" s="218">
        <v>3564</v>
      </c>
      <c r="D7" s="218">
        <v>1735</v>
      </c>
      <c r="E7" s="218">
        <v>1437</v>
      </c>
      <c r="F7" s="218">
        <v>655</v>
      </c>
      <c r="G7" s="218">
        <v>1373</v>
      </c>
      <c r="H7" s="218">
        <v>690</v>
      </c>
      <c r="I7" s="218">
        <v>637</v>
      </c>
      <c r="J7" s="218">
        <v>211</v>
      </c>
      <c r="K7" s="218">
        <v>553</v>
      </c>
      <c r="L7" s="219">
        <v>268</v>
      </c>
    </row>
    <row r="8" spans="1:12">
      <c r="A8" s="369" t="s">
        <v>59</v>
      </c>
      <c r="B8" s="167" t="s">
        <v>116</v>
      </c>
      <c r="C8" s="168">
        <v>868</v>
      </c>
      <c r="D8" s="168">
        <v>521</v>
      </c>
      <c r="E8" s="168">
        <v>379</v>
      </c>
      <c r="F8" s="168">
        <v>219</v>
      </c>
      <c r="G8" s="168">
        <v>315</v>
      </c>
      <c r="H8" s="168">
        <v>175</v>
      </c>
      <c r="I8" s="168">
        <v>136</v>
      </c>
      <c r="J8" s="168">
        <v>53</v>
      </c>
      <c r="K8" s="168">
        <v>136</v>
      </c>
      <c r="L8" s="169">
        <v>90</v>
      </c>
    </row>
    <row r="9" spans="1:12">
      <c r="A9" s="370"/>
      <c r="B9" s="108" t="s">
        <v>117</v>
      </c>
      <c r="C9" s="109">
        <v>575</v>
      </c>
      <c r="D9" s="109">
        <v>248</v>
      </c>
      <c r="E9" s="109">
        <v>251</v>
      </c>
      <c r="F9" s="109">
        <v>89</v>
      </c>
      <c r="G9" s="109">
        <v>80</v>
      </c>
      <c r="H9" s="109">
        <v>55</v>
      </c>
      <c r="I9" s="109">
        <v>281</v>
      </c>
      <c r="J9" s="109">
        <v>77</v>
      </c>
      <c r="K9" s="109">
        <v>164</v>
      </c>
      <c r="L9" s="60">
        <v>55</v>
      </c>
    </row>
    <row r="10" spans="1:12">
      <c r="A10" s="370"/>
      <c r="B10" s="108" t="s">
        <v>138</v>
      </c>
      <c r="C10" s="109">
        <v>1085</v>
      </c>
      <c r="D10" s="109">
        <v>503</v>
      </c>
      <c r="E10" s="109">
        <v>428</v>
      </c>
      <c r="F10" s="109">
        <v>180</v>
      </c>
      <c r="G10" s="109">
        <v>407</v>
      </c>
      <c r="H10" s="109">
        <v>199</v>
      </c>
      <c r="I10" s="109">
        <v>68</v>
      </c>
      <c r="J10" s="109">
        <v>25</v>
      </c>
      <c r="K10" s="109">
        <v>148</v>
      </c>
      <c r="L10" s="60">
        <v>75</v>
      </c>
    </row>
    <row r="11" spans="1:12">
      <c r="A11" s="370"/>
      <c r="B11" s="108" t="s">
        <v>141</v>
      </c>
      <c r="C11" s="109">
        <v>6</v>
      </c>
      <c r="D11" s="109">
        <v>2</v>
      </c>
      <c r="E11" s="109">
        <v>2</v>
      </c>
      <c r="F11" s="109">
        <v>0</v>
      </c>
      <c r="G11" s="109">
        <v>6</v>
      </c>
      <c r="H11" s="109">
        <v>2</v>
      </c>
      <c r="I11" s="109">
        <v>0</v>
      </c>
      <c r="J11" s="109">
        <v>0</v>
      </c>
      <c r="K11" s="109">
        <v>0</v>
      </c>
      <c r="L11" s="60">
        <v>0</v>
      </c>
    </row>
    <row r="12" spans="1:12" ht="22.8">
      <c r="A12" s="370"/>
      <c r="B12" s="110" t="s">
        <v>157</v>
      </c>
      <c r="C12" s="109">
        <v>577</v>
      </c>
      <c r="D12" s="109">
        <v>243</v>
      </c>
      <c r="E12" s="109">
        <v>189</v>
      </c>
      <c r="F12" s="109">
        <v>66</v>
      </c>
      <c r="G12" s="109">
        <v>234</v>
      </c>
      <c r="H12" s="109">
        <v>101</v>
      </c>
      <c r="I12" s="109">
        <v>68</v>
      </c>
      <c r="J12" s="109">
        <v>21</v>
      </c>
      <c r="K12" s="109">
        <v>69</v>
      </c>
      <c r="L12" s="60">
        <v>32</v>
      </c>
    </row>
    <row r="13" spans="1:12" ht="22.8">
      <c r="A13" s="370"/>
      <c r="B13" s="111" t="s">
        <v>142</v>
      </c>
      <c r="C13" s="109">
        <v>283</v>
      </c>
      <c r="D13" s="109">
        <v>136</v>
      </c>
      <c r="E13" s="109">
        <v>113</v>
      </c>
      <c r="F13" s="109">
        <v>65</v>
      </c>
      <c r="G13" s="109">
        <v>281</v>
      </c>
      <c r="H13" s="109">
        <v>134</v>
      </c>
      <c r="I13" s="109">
        <v>0</v>
      </c>
      <c r="J13" s="109">
        <v>0</v>
      </c>
      <c r="K13" s="109">
        <v>3</v>
      </c>
      <c r="L13" s="60">
        <v>2</v>
      </c>
    </row>
    <row r="14" spans="1:12">
      <c r="A14" s="370"/>
      <c r="B14" s="111" t="s">
        <v>143</v>
      </c>
      <c r="C14" s="109">
        <v>11</v>
      </c>
      <c r="D14" s="109">
        <v>8</v>
      </c>
      <c r="E14" s="109">
        <v>5</v>
      </c>
      <c r="F14" s="109">
        <v>4</v>
      </c>
      <c r="G14" s="109">
        <v>11</v>
      </c>
      <c r="H14" s="109">
        <v>8</v>
      </c>
      <c r="I14" s="109">
        <v>0</v>
      </c>
      <c r="J14" s="109">
        <v>0</v>
      </c>
      <c r="K14" s="109">
        <v>0</v>
      </c>
      <c r="L14" s="60">
        <v>0</v>
      </c>
    </row>
    <row r="15" spans="1:12">
      <c r="A15" s="370"/>
      <c r="B15" s="111" t="s">
        <v>144</v>
      </c>
      <c r="C15" s="109">
        <v>0</v>
      </c>
      <c r="D15" s="109">
        <v>0</v>
      </c>
      <c r="E15" s="109">
        <v>0</v>
      </c>
      <c r="F15" s="109">
        <v>0</v>
      </c>
      <c r="G15" s="109">
        <v>0</v>
      </c>
      <c r="H15" s="109">
        <v>0</v>
      </c>
      <c r="I15" s="109">
        <v>0</v>
      </c>
      <c r="J15" s="109">
        <v>0</v>
      </c>
      <c r="K15" s="109">
        <v>0</v>
      </c>
      <c r="L15" s="60">
        <v>0</v>
      </c>
    </row>
    <row r="16" spans="1:12">
      <c r="A16" s="370"/>
      <c r="B16" s="111" t="s">
        <v>145</v>
      </c>
      <c r="C16" s="109">
        <v>0</v>
      </c>
      <c r="D16" s="109">
        <v>0</v>
      </c>
      <c r="E16" s="109">
        <v>0</v>
      </c>
      <c r="F16" s="109">
        <v>0</v>
      </c>
      <c r="G16" s="109">
        <v>0</v>
      </c>
      <c r="H16" s="109">
        <v>0</v>
      </c>
      <c r="I16" s="109">
        <v>0</v>
      </c>
      <c r="J16" s="109">
        <v>0</v>
      </c>
      <c r="K16" s="109">
        <v>0</v>
      </c>
      <c r="L16" s="60">
        <v>0</v>
      </c>
    </row>
    <row r="17" spans="1:12" ht="22.8">
      <c r="A17" s="370"/>
      <c r="B17" s="111" t="s">
        <v>146</v>
      </c>
      <c r="C17" s="109">
        <v>0</v>
      </c>
      <c r="D17" s="109">
        <v>0</v>
      </c>
      <c r="E17" s="109">
        <v>0</v>
      </c>
      <c r="F17" s="109">
        <v>0</v>
      </c>
      <c r="G17" s="109">
        <v>0</v>
      </c>
      <c r="H17" s="109">
        <v>0</v>
      </c>
      <c r="I17" s="109">
        <v>0</v>
      </c>
      <c r="J17" s="109">
        <v>0</v>
      </c>
      <c r="K17" s="109">
        <v>0</v>
      </c>
      <c r="L17" s="60">
        <v>0</v>
      </c>
    </row>
    <row r="18" spans="1:12" ht="36" customHeight="1">
      <c r="A18" s="370"/>
      <c r="B18" s="111" t="s">
        <v>147</v>
      </c>
      <c r="C18" s="109">
        <v>60</v>
      </c>
      <c r="D18" s="109">
        <v>27</v>
      </c>
      <c r="E18" s="109">
        <v>21</v>
      </c>
      <c r="F18" s="109">
        <v>7</v>
      </c>
      <c r="G18" s="109">
        <v>0</v>
      </c>
      <c r="H18" s="109">
        <v>0</v>
      </c>
      <c r="I18" s="109">
        <v>60</v>
      </c>
      <c r="J18" s="109">
        <v>27</v>
      </c>
      <c r="K18" s="109">
        <v>19</v>
      </c>
      <c r="L18" s="60">
        <v>7</v>
      </c>
    </row>
    <row r="19" spans="1:12" ht="13.8" thickBot="1">
      <c r="A19" s="371"/>
      <c r="B19" s="164" t="s">
        <v>118</v>
      </c>
      <c r="C19" s="165">
        <v>105</v>
      </c>
      <c r="D19" s="165">
        <v>49</v>
      </c>
      <c r="E19" s="165">
        <v>51</v>
      </c>
      <c r="F19" s="165">
        <v>25</v>
      </c>
      <c r="G19" s="165">
        <v>45</v>
      </c>
      <c r="H19" s="165">
        <v>18</v>
      </c>
      <c r="I19" s="165">
        <v>24</v>
      </c>
      <c r="J19" s="165">
        <v>8</v>
      </c>
      <c r="K19" s="165">
        <v>14</v>
      </c>
      <c r="L19" s="166">
        <v>7</v>
      </c>
    </row>
    <row r="20" spans="1:12" ht="13.8" thickBot="1">
      <c r="A20" s="361" t="s">
        <v>119</v>
      </c>
      <c r="B20" s="362"/>
      <c r="C20" s="218">
        <v>558</v>
      </c>
      <c r="D20" s="218">
        <v>160</v>
      </c>
      <c r="E20" s="218">
        <v>244</v>
      </c>
      <c r="F20" s="218">
        <v>71</v>
      </c>
      <c r="G20" s="218">
        <v>220</v>
      </c>
      <c r="H20" s="218">
        <v>52</v>
      </c>
      <c r="I20" s="218">
        <v>49</v>
      </c>
      <c r="J20" s="218">
        <v>12</v>
      </c>
      <c r="K20" s="218">
        <v>76</v>
      </c>
      <c r="L20" s="219">
        <v>26</v>
      </c>
    </row>
    <row r="21" spans="1:12" ht="13.8" thickBot="1">
      <c r="A21" s="364" t="s">
        <v>148</v>
      </c>
      <c r="B21" s="365"/>
      <c r="C21" s="170">
        <v>41</v>
      </c>
      <c r="D21" s="170">
        <v>12</v>
      </c>
      <c r="E21" s="170">
        <v>19</v>
      </c>
      <c r="F21" s="170">
        <v>4</v>
      </c>
      <c r="G21" s="170">
        <v>41</v>
      </c>
      <c r="H21" s="170">
        <v>12</v>
      </c>
      <c r="I21" s="170">
        <v>0</v>
      </c>
      <c r="J21" s="170">
        <v>0</v>
      </c>
      <c r="K21" s="170">
        <v>1</v>
      </c>
      <c r="L21" s="62">
        <v>0</v>
      </c>
    </row>
    <row r="22" spans="1:12" ht="13.8" thickBot="1">
      <c r="A22" s="361" t="s">
        <v>120</v>
      </c>
      <c r="B22" s="362"/>
      <c r="C22" s="218">
        <v>3236</v>
      </c>
      <c r="D22" s="218">
        <v>2360</v>
      </c>
      <c r="E22" s="218">
        <v>1220</v>
      </c>
      <c r="F22" s="218">
        <v>891</v>
      </c>
      <c r="G22" s="218">
        <v>1820</v>
      </c>
      <c r="H22" s="218">
        <v>1298</v>
      </c>
      <c r="I22" s="218">
        <v>244</v>
      </c>
      <c r="J22" s="218">
        <v>132</v>
      </c>
      <c r="K22" s="218">
        <v>671</v>
      </c>
      <c r="L22" s="219">
        <v>542</v>
      </c>
    </row>
    <row r="23" spans="1:12" ht="13.8" thickBot="1">
      <c r="A23" s="364" t="s">
        <v>158</v>
      </c>
      <c r="B23" s="365"/>
      <c r="C23" s="170">
        <v>5</v>
      </c>
      <c r="D23" s="170">
        <v>4</v>
      </c>
      <c r="E23" s="170">
        <v>1</v>
      </c>
      <c r="F23" s="170">
        <v>1</v>
      </c>
      <c r="G23" s="170">
        <v>5</v>
      </c>
      <c r="H23" s="170">
        <v>4</v>
      </c>
      <c r="I23" s="170">
        <v>0</v>
      </c>
      <c r="J23" s="170">
        <v>0</v>
      </c>
      <c r="K23" s="170">
        <v>0</v>
      </c>
      <c r="L23" s="62">
        <v>0</v>
      </c>
    </row>
    <row r="24" spans="1:12" ht="25.5" customHeight="1" thickBot="1">
      <c r="A24" s="361" t="s">
        <v>121</v>
      </c>
      <c r="B24" s="362"/>
      <c r="C24" s="218">
        <v>0</v>
      </c>
      <c r="D24" s="218">
        <v>0</v>
      </c>
      <c r="E24" s="218">
        <v>0</v>
      </c>
      <c r="F24" s="218">
        <v>0</v>
      </c>
      <c r="G24" s="218">
        <v>0</v>
      </c>
      <c r="H24" s="218">
        <v>0</v>
      </c>
      <c r="I24" s="218">
        <v>0</v>
      </c>
      <c r="J24" s="218">
        <v>0</v>
      </c>
      <c r="K24" s="218">
        <v>0</v>
      </c>
      <c r="L24" s="219">
        <v>0</v>
      </c>
    </row>
    <row r="25" spans="1:12" ht="25.95" customHeight="1" thickBot="1">
      <c r="A25" s="361" t="s">
        <v>122</v>
      </c>
      <c r="B25" s="362"/>
      <c r="C25" s="218">
        <v>928</v>
      </c>
      <c r="D25" s="218">
        <v>382</v>
      </c>
      <c r="E25" s="218">
        <v>386</v>
      </c>
      <c r="F25" s="218">
        <v>190</v>
      </c>
      <c r="G25" s="218">
        <v>31</v>
      </c>
      <c r="H25" s="218">
        <v>25</v>
      </c>
      <c r="I25" s="218">
        <v>527</v>
      </c>
      <c r="J25" s="218">
        <v>130</v>
      </c>
      <c r="K25" s="218">
        <v>734</v>
      </c>
      <c r="L25" s="219">
        <v>301</v>
      </c>
    </row>
    <row r="26" spans="1:12" ht="13.8" thickBot="1">
      <c r="A26" s="364" t="s">
        <v>150</v>
      </c>
      <c r="B26" s="365"/>
      <c r="C26" s="170">
        <v>0</v>
      </c>
      <c r="D26" s="170">
        <v>0</v>
      </c>
      <c r="E26" s="170">
        <v>0</v>
      </c>
      <c r="F26" s="170">
        <v>0</v>
      </c>
      <c r="G26" s="170">
        <v>0</v>
      </c>
      <c r="H26" s="170">
        <v>0</v>
      </c>
      <c r="I26" s="170">
        <v>0</v>
      </c>
      <c r="J26" s="170">
        <v>0</v>
      </c>
      <c r="K26" s="170">
        <v>0</v>
      </c>
      <c r="L26" s="62">
        <v>0</v>
      </c>
    </row>
    <row r="27" spans="1:12" ht="26.25" customHeight="1" thickBot="1">
      <c r="A27" s="361" t="s">
        <v>159</v>
      </c>
      <c r="B27" s="362"/>
      <c r="C27" s="218">
        <v>0</v>
      </c>
      <c r="D27" s="218">
        <v>0</v>
      </c>
      <c r="E27" s="218">
        <v>0</v>
      </c>
      <c r="F27" s="218">
        <v>0</v>
      </c>
      <c r="G27" s="218">
        <v>0</v>
      </c>
      <c r="H27" s="218">
        <v>0</v>
      </c>
      <c r="I27" s="218">
        <v>0</v>
      </c>
      <c r="J27" s="218">
        <v>0</v>
      </c>
      <c r="K27" s="218">
        <v>0</v>
      </c>
      <c r="L27" s="219">
        <v>0</v>
      </c>
    </row>
    <row r="28" spans="1:12" ht="13.8" thickBot="1">
      <c r="A28" s="340" t="s">
        <v>123</v>
      </c>
      <c r="B28" s="341"/>
      <c r="C28" s="220">
        <v>8286</v>
      </c>
      <c r="D28" s="220">
        <v>4637</v>
      </c>
      <c r="E28" s="220">
        <v>3287</v>
      </c>
      <c r="F28" s="220">
        <v>1807</v>
      </c>
      <c r="G28" s="220">
        <v>3444</v>
      </c>
      <c r="H28" s="220">
        <v>2065</v>
      </c>
      <c r="I28" s="220">
        <v>1457</v>
      </c>
      <c r="J28" s="218">
        <v>485</v>
      </c>
      <c r="K28" s="220">
        <v>2034</v>
      </c>
      <c r="L28" s="221">
        <v>1137</v>
      </c>
    </row>
    <row r="29" spans="1:12" ht="13.8" thickBot="1">
      <c r="A29" s="372" t="s">
        <v>124</v>
      </c>
      <c r="B29" s="373"/>
      <c r="C29" s="223">
        <v>100</v>
      </c>
      <c r="D29" s="223">
        <v>55.961863384021235</v>
      </c>
      <c r="E29" s="223">
        <v>39.669321747525949</v>
      </c>
      <c r="F29" s="223">
        <v>38.96916109553591</v>
      </c>
      <c r="G29" s="223">
        <v>41.564083997103545</v>
      </c>
      <c r="H29" s="223">
        <v>24.921554429157617</v>
      </c>
      <c r="I29" s="223">
        <v>17.583876418054551</v>
      </c>
      <c r="J29" s="224">
        <v>10.459348716842786</v>
      </c>
      <c r="K29" s="223">
        <v>24.547429398986242</v>
      </c>
      <c r="L29" s="225">
        <v>24.520163899072674</v>
      </c>
    </row>
    <row r="30" spans="1:12">
      <c r="A30" s="21" t="s">
        <v>172</v>
      </c>
      <c r="B30" s="13"/>
      <c r="C30" s="44"/>
      <c r="D30" s="13"/>
      <c r="E30" s="13"/>
      <c r="F30" s="13"/>
      <c r="G30" s="13"/>
      <c r="H30" s="13"/>
      <c r="I30" s="13"/>
      <c r="J30" s="45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8:A19"/>
    <mergeCell ref="A21:B21"/>
    <mergeCell ref="A7:B7"/>
    <mergeCell ref="C4:C6"/>
    <mergeCell ref="D4:D6"/>
    <mergeCell ref="A26:B26"/>
    <mergeCell ref="A27:B27"/>
    <mergeCell ref="A28:B28"/>
    <mergeCell ref="A29:B29"/>
    <mergeCell ref="A20:B20"/>
    <mergeCell ref="A22:B22"/>
    <mergeCell ref="A23:B23"/>
    <mergeCell ref="A24:B24"/>
    <mergeCell ref="A25:B25"/>
    <mergeCell ref="K5:L5"/>
    <mergeCell ref="C3:L3"/>
    <mergeCell ref="E4:L4"/>
    <mergeCell ref="A1:L1"/>
    <mergeCell ref="A3:B6"/>
    <mergeCell ref="I5:J5"/>
    <mergeCell ref="G5:H5"/>
    <mergeCell ref="A2:L2"/>
    <mergeCell ref="E5:F5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3"/>
  <sheetViews>
    <sheetView showGridLines="0" zoomScale="120" zoomScaleNormal="120" workbookViewId="0">
      <selection activeCell="E8" sqref="E8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 ht="14.4" customHeight="1">
      <c r="A1" s="374" t="s">
        <v>182</v>
      </c>
      <c r="B1" s="374"/>
      <c r="C1" s="374"/>
      <c r="D1" s="374"/>
      <c r="E1" s="374"/>
    </row>
    <row r="2" spans="1:9" s="4" customFormat="1" ht="32.4" customHeight="1" thickBot="1">
      <c r="A2" s="281" t="s">
        <v>224</v>
      </c>
      <c r="B2" s="281"/>
      <c r="C2" s="281"/>
      <c r="D2" s="281"/>
      <c r="E2" s="281"/>
    </row>
    <row r="3" spans="1:9" ht="17.25" customHeight="1">
      <c r="A3" s="381" t="s">
        <v>79</v>
      </c>
      <c r="B3" s="302" t="s">
        <v>113</v>
      </c>
      <c r="C3" s="302"/>
      <c r="D3" s="302"/>
      <c r="E3" s="303"/>
    </row>
    <row r="4" spans="1:9" ht="15.75" customHeight="1">
      <c r="A4" s="382"/>
      <c r="B4" s="375" t="s">
        <v>220</v>
      </c>
      <c r="C4" s="375"/>
      <c r="D4" s="375" t="s">
        <v>203</v>
      </c>
      <c r="E4" s="378"/>
    </row>
    <row r="5" spans="1:9" ht="16.5" customHeight="1">
      <c r="A5" s="382"/>
      <c r="B5" s="375" t="s">
        <v>80</v>
      </c>
      <c r="C5" s="375" t="s">
        <v>81</v>
      </c>
      <c r="D5" s="375" t="s">
        <v>82</v>
      </c>
      <c r="E5" s="378" t="s">
        <v>81</v>
      </c>
      <c r="G5" s="5"/>
    </row>
    <row r="6" spans="1:9">
      <c r="A6" s="382"/>
      <c r="B6" s="376"/>
      <c r="C6" s="376"/>
      <c r="D6" s="376"/>
      <c r="E6" s="379"/>
    </row>
    <row r="7" spans="1:9" ht="8.25" customHeight="1" thickBot="1">
      <c r="A7" s="383"/>
      <c r="B7" s="377"/>
      <c r="C7" s="377"/>
      <c r="D7" s="377"/>
      <c r="E7" s="380"/>
    </row>
    <row r="8" spans="1:9" ht="16.5" customHeight="1" thickBot="1">
      <c r="A8" s="226" t="s">
        <v>83</v>
      </c>
      <c r="B8" s="227">
        <v>5.7</v>
      </c>
      <c r="C8" s="227">
        <f t="shared" ref="C8:C24" si="0">B8/$B$24*100</f>
        <v>93.442622950819683</v>
      </c>
      <c r="D8" s="227">
        <v>5.6</v>
      </c>
      <c r="E8" s="228">
        <f>D8/$D$24*100</f>
        <v>91.803278688524586</v>
      </c>
      <c r="I8" t="s">
        <v>38</v>
      </c>
    </row>
    <row r="9" spans="1:9" ht="16.5" customHeight="1">
      <c r="A9" s="113" t="s">
        <v>84</v>
      </c>
      <c r="B9" s="114">
        <v>8.6</v>
      </c>
      <c r="C9" s="114">
        <f t="shared" si="0"/>
        <v>140.98360655737704</v>
      </c>
      <c r="D9" s="114">
        <v>8.6999999999999993</v>
      </c>
      <c r="E9" s="179">
        <f t="shared" ref="E9:E24" si="1">D9/$D$24*100</f>
        <v>142.62295081967213</v>
      </c>
    </row>
    <row r="10" spans="1:9">
      <c r="A10" s="115" t="s">
        <v>85</v>
      </c>
      <c r="B10" s="116">
        <v>8.1</v>
      </c>
      <c r="C10" s="116">
        <f t="shared" si="0"/>
        <v>132.78688524590163</v>
      </c>
      <c r="D10" s="116">
        <v>8.1</v>
      </c>
      <c r="E10" s="180">
        <f t="shared" si="1"/>
        <v>132.78688524590163</v>
      </c>
    </row>
    <row r="11" spans="1:9">
      <c r="A11" s="115" t="s">
        <v>86</v>
      </c>
      <c r="B11" s="116">
        <v>6.1</v>
      </c>
      <c r="C11" s="116">
        <f t="shared" si="0"/>
        <v>100</v>
      </c>
      <c r="D11" s="116">
        <v>6.1</v>
      </c>
      <c r="E11" s="180">
        <f t="shared" si="1"/>
        <v>100</v>
      </c>
    </row>
    <row r="12" spans="1:9">
      <c r="A12" s="115" t="s">
        <v>87</v>
      </c>
      <c r="B12" s="116">
        <v>6.2</v>
      </c>
      <c r="C12" s="116">
        <f t="shared" si="0"/>
        <v>101.63934426229508</v>
      </c>
      <c r="D12" s="116">
        <v>6.1</v>
      </c>
      <c r="E12" s="180">
        <f t="shared" si="1"/>
        <v>100</v>
      </c>
    </row>
    <row r="13" spans="1:9">
      <c r="A13" s="117" t="s">
        <v>88</v>
      </c>
      <c r="B13" s="116">
        <v>5.2</v>
      </c>
      <c r="C13" s="116">
        <f t="shared" si="0"/>
        <v>85.245901639344268</v>
      </c>
      <c r="D13" s="116">
        <v>5.2</v>
      </c>
      <c r="E13" s="180">
        <f t="shared" si="1"/>
        <v>85.245901639344268</v>
      </c>
    </row>
    <row r="14" spans="1:9">
      <c r="A14" s="117" t="s">
        <v>89</v>
      </c>
      <c r="B14" s="116">
        <v>5.2</v>
      </c>
      <c r="C14" s="116">
        <f t="shared" si="0"/>
        <v>85.245901639344268</v>
      </c>
      <c r="D14" s="116">
        <v>5.0999999999999996</v>
      </c>
      <c r="E14" s="180">
        <f t="shared" si="1"/>
        <v>83.606557377049185</v>
      </c>
    </row>
    <row r="15" spans="1:9">
      <c r="A15" s="115" t="s">
        <v>90</v>
      </c>
      <c r="B15" s="116">
        <v>6.8</v>
      </c>
      <c r="C15" s="116">
        <f t="shared" si="0"/>
        <v>111.47540983606558</v>
      </c>
      <c r="D15" s="116">
        <v>6.8</v>
      </c>
      <c r="E15" s="180">
        <f t="shared" si="1"/>
        <v>111.47540983606558</v>
      </c>
    </row>
    <row r="16" spans="1:9">
      <c r="A16" s="115" t="s">
        <v>91</v>
      </c>
      <c r="B16" s="116">
        <v>9</v>
      </c>
      <c r="C16" s="116">
        <f t="shared" si="0"/>
        <v>147.54098360655738</v>
      </c>
      <c r="D16" s="116">
        <v>9</v>
      </c>
      <c r="E16" s="180">
        <f t="shared" si="1"/>
        <v>147.54098360655738</v>
      </c>
    </row>
    <row r="17" spans="1:5">
      <c r="A17" s="117" t="s">
        <v>92</v>
      </c>
      <c r="B17" s="116">
        <v>7.7</v>
      </c>
      <c r="C17" s="116">
        <f t="shared" si="0"/>
        <v>126.22950819672131</v>
      </c>
      <c r="D17" s="116">
        <v>7.7</v>
      </c>
      <c r="E17" s="180">
        <f t="shared" si="1"/>
        <v>126.22950819672131</v>
      </c>
    </row>
    <row r="18" spans="1:5">
      <c r="A18" s="117" t="s">
        <v>93</v>
      </c>
      <c r="B18" s="116">
        <v>5.6</v>
      </c>
      <c r="C18" s="116">
        <f t="shared" si="0"/>
        <v>91.803278688524586</v>
      </c>
      <c r="D18" s="116">
        <v>5.5</v>
      </c>
      <c r="E18" s="180">
        <f t="shared" si="1"/>
        <v>90.163934426229503</v>
      </c>
    </row>
    <row r="19" spans="1:5">
      <c r="A19" s="115" t="s">
        <v>94</v>
      </c>
      <c r="B19" s="116">
        <v>4.8</v>
      </c>
      <c r="C19" s="116">
        <f t="shared" si="0"/>
        <v>78.688524590163937</v>
      </c>
      <c r="D19" s="116">
        <v>4.5999999999999996</v>
      </c>
      <c r="E19" s="180">
        <f t="shared" si="1"/>
        <v>75.409836065573771</v>
      </c>
    </row>
    <row r="20" spans="1:5">
      <c r="A20" s="115" t="s">
        <v>95</v>
      </c>
      <c r="B20" s="116">
        <v>8.5</v>
      </c>
      <c r="C20" s="116">
        <f t="shared" si="0"/>
        <v>139.34426229508196</v>
      </c>
      <c r="D20" s="116">
        <v>8.6</v>
      </c>
      <c r="E20" s="180">
        <f t="shared" si="1"/>
        <v>140.98360655737704</v>
      </c>
    </row>
    <row r="21" spans="1:5">
      <c r="A21" s="115" t="s">
        <v>96</v>
      </c>
      <c r="B21" s="116">
        <v>9.9</v>
      </c>
      <c r="C21" s="116">
        <f t="shared" si="0"/>
        <v>162.29508196721315</v>
      </c>
      <c r="D21" s="116">
        <v>10.3</v>
      </c>
      <c r="E21" s="180">
        <f t="shared" si="1"/>
        <v>168.85245901639348</v>
      </c>
    </row>
    <row r="22" spans="1:5">
      <c r="A22" s="115" t="s">
        <v>97</v>
      </c>
      <c r="B22" s="116">
        <v>3.7</v>
      </c>
      <c r="C22" s="116">
        <f t="shared" si="0"/>
        <v>60.655737704918046</v>
      </c>
      <c r="D22" s="116">
        <v>3.7</v>
      </c>
      <c r="E22" s="180">
        <f t="shared" si="1"/>
        <v>60.655737704918046</v>
      </c>
    </row>
    <row r="23" spans="1:5" ht="13.8" thickBot="1">
      <c r="A23" s="118" t="s">
        <v>98</v>
      </c>
      <c r="B23" s="119">
        <v>7.8</v>
      </c>
      <c r="C23" s="119">
        <f t="shared" si="0"/>
        <v>127.86885245901641</v>
      </c>
      <c r="D23" s="119">
        <v>7.9</v>
      </c>
      <c r="E23" s="181">
        <f t="shared" si="1"/>
        <v>129.50819672131149</v>
      </c>
    </row>
    <row r="24" spans="1:5" ht="13.8" thickBot="1">
      <c r="A24" s="229" t="s">
        <v>99</v>
      </c>
      <c r="B24" s="230">
        <v>6.1</v>
      </c>
      <c r="C24" s="230">
        <f t="shared" si="0"/>
        <v>100</v>
      </c>
      <c r="D24" s="230">
        <v>6.1</v>
      </c>
      <c r="E24" s="231">
        <f t="shared" si="1"/>
        <v>100</v>
      </c>
    </row>
    <row r="25" spans="1:5" ht="9" customHeight="1">
      <c r="A25" s="46"/>
      <c r="B25" s="47"/>
      <c r="C25" s="48"/>
      <c r="D25" s="48"/>
      <c r="E25" s="48"/>
    </row>
    <row r="26" spans="1:5" ht="13.5" customHeight="1">
      <c r="A26" s="21" t="s">
        <v>100</v>
      </c>
      <c r="B26" s="27"/>
      <c r="C26" s="44"/>
      <c r="D26" s="49"/>
      <c r="E26" s="49"/>
    </row>
    <row r="27" spans="1:5">
      <c r="A27" s="50"/>
      <c r="B27" s="28"/>
      <c r="C27" s="51"/>
      <c r="D27" s="21"/>
      <c r="E27" s="21"/>
    </row>
    <row r="28" spans="1:5">
      <c r="A28" s="3"/>
      <c r="B28" s="8"/>
      <c r="C28" s="10"/>
      <c r="D28" s="3"/>
      <c r="E28" s="3"/>
    </row>
    <row r="29" spans="1:5" s="6" customFormat="1">
      <c r="A29"/>
      <c r="B29" s="5"/>
      <c r="C29" s="9"/>
      <c r="D29"/>
      <c r="E29"/>
    </row>
    <row r="30" spans="1:5">
      <c r="A30" s="3"/>
      <c r="B30" s="5"/>
      <c r="C30" s="9"/>
    </row>
    <row r="31" spans="1:5">
      <c r="A31" s="3"/>
      <c r="B31" s="5"/>
      <c r="C31" s="9"/>
    </row>
    <row r="32" spans="1:5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</sheetData>
  <mergeCells count="10">
    <mergeCell ref="A1:E1"/>
    <mergeCell ref="B5:B7"/>
    <mergeCell ref="C5:C7"/>
    <mergeCell ref="D5:D7"/>
    <mergeCell ref="E5:E7"/>
    <mergeCell ref="B4:C4"/>
    <mergeCell ref="D4:E4"/>
    <mergeCell ref="A2:E2"/>
    <mergeCell ref="B3:E3"/>
    <mergeCell ref="A3:A7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zoomScale="110" zoomScaleNormal="110" workbookViewId="0">
      <selection activeCell="G13" sqref="G13"/>
    </sheetView>
  </sheetViews>
  <sheetFormatPr defaultRowHeight="11.4"/>
  <cols>
    <col min="1" max="1" width="8.88671875" style="171"/>
    <col min="2" max="2" width="29.21875" style="171" customWidth="1"/>
    <col min="3" max="5" width="15.6640625" style="171" customWidth="1"/>
    <col min="6" max="232" width="8.88671875" style="171"/>
    <col min="233" max="233" width="23.44140625" style="171" customWidth="1"/>
    <col min="234" max="234" width="13.5546875" style="171" customWidth="1"/>
    <col min="235" max="235" width="14.44140625" style="171" customWidth="1"/>
    <col min="236" max="236" width="8.88671875" style="171"/>
    <col min="237" max="237" width="26.6640625" style="171" customWidth="1"/>
    <col min="238" max="240" width="8.88671875" style="171"/>
    <col min="241" max="241" width="22.88671875" style="171" customWidth="1"/>
    <col min="242" max="242" width="8.88671875" style="171"/>
    <col min="243" max="243" width="13.6640625" style="171" customWidth="1"/>
    <col min="244" max="244" width="9.109375" style="171" customWidth="1"/>
    <col min="245" max="488" width="8.88671875" style="171"/>
    <col min="489" max="489" width="23.44140625" style="171" customWidth="1"/>
    <col min="490" max="490" width="13.5546875" style="171" customWidth="1"/>
    <col min="491" max="491" width="14.44140625" style="171" customWidth="1"/>
    <col min="492" max="492" width="8.88671875" style="171"/>
    <col min="493" max="493" width="26.6640625" style="171" customWidth="1"/>
    <col min="494" max="496" width="8.88671875" style="171"/>
    <col min="497" max="497" width="22.88671875" style="171" customWidth="1"/>
    <col min="498" max="498" width="8.88671875" style="171"/>
    <col min="499" max="499" width="13.6640625" style="171" customWidth="1"/>
    <col min="500" max="500" width="9.109375" style="171" customWidth="1"/>
    <col min="501" max="744" width="8.88671875" style="171"/>
    <col min="745" max="745" width="23.44140625" style="171" customWidth="1"/>
    <col min="746" max="746" width="13.5546875" style="171" customWidth="1"/>
    <col min="747" max="747" width="14.44140625" style="171" customWidth="1"/>
    <col min="748" max="748" width="8.88671875" style="171"/>
    <col min="749" max="749" width="26.6640625" style="171" customWidth="1"/>
    <col min="750" max="752" width="8.88671875" style="171"/>
    <col min="753" max="753" width="22.88671875" style="171" customWidth="1"/>
    <col min="754" max="754" width="8.88671875" style="171"/>
    <col min="755" max="755" width="13.6640625" style="171" customWidth="1"/>
    <col min="756" max="756" width="9.109375" style="171" customWidth="1"/>
    <col min="757" max="1000" width="8.88671875" style="171"/>
    <col min="1001" max="1001" width="23.44140625" style="171" customWidth="1"/>
    <col min="1002" max="1002" width="13.5546875" style="171" customWidth="1"/>
    <col min="1003" max="1003" width="14.44140625" style="171" customWidth="1"/>
    <col min="1004" max="1004" width="8.88671875" style="171"/>
    <col min="1005" max="1005" width="26.6640625" style="171" customWidth="1"/>
    <col min="1006" max="1008" width="8.88671875" style="171"/>
    <col min="1009" max="1009" width="22.88671875" style="171" customWidth="1"/>
    <col min="1010" max="1010" width="8.88671875" style="171"/>
    <col min="1011" max="1011" width="13.6640625" style="171" customWidth="1"/>
    <col min="1012" max="1012" width="9.109375" style="171" customWidth="1"/>
    <col min="1013" max="1256" width="8.88671875" style="171"/>
    <col min="1257" max="1257" width="23.44140625" style="171" customWidth="1"/>
    <col min="1258" max="1258" width="13.5546875" style="171" customWidth="1"/>
    <col min="1259" max="1259" width="14.44140625" style="171" customWidth="1"/>
    <col min="1260" max="1260" width="8.88671875" style="171"/>
    <col min="1261" max="1261" width="26.6640625" style="171" customWidth="1"/>
    <col min="1262" max="1264" width="8.88671875" style="171"/>
    <col min="1265" max="1265" width="22.88671875" style="171" customWidth="1"/>
    <col min="1266" max="1266" width="8.88671875" style="171"/>
    <col min="1267" max="1267" width="13.6640625" style="171" customWidth="1"/>
    <col min="1268" max="1268" width="9.109375" style="171" customWidth="1"/>
    <col min="1269" max="1512" width="8.88671875" style="171"/>
    <col min="1513" max="1513" width="23.44140625" style="171" customWidth="1"/>
    <col min="1514" max="1514" width="13.5546875" style="171" customWidth="1"/>
    <col min="1515" max="1515" width="14.44140625" style="171" customWidth="1"/>
    <col min="1516" max="1516" width="8.88671875" style="171"/>
    <col min="1517" max="1517" width="26.6640625" style="171" customWidth="1"/>
    <col min="1518" max="1520" width="8.88671875" style="171"/>
    <col min="1521" max="1521" width="22.88671875" style="171" customWidth="1"/>
    <col min="1522" max="1522" width="8.88671875" style="171"/>
    <col min="1523" max="1523" width="13.6640625" style="171" customWidth="1"/>
    <col min="1524" max="1524" width="9.109375" style="171" customWidth="1"/>
    <col min="1525" max="1768" width="8.88671875" style="171"/>
    <col min="1769" max="1769" width="23.44140625" style="171" customWidth="1"/>
    <col min="1770" max="1770" width="13.5546875" style="171" customWidth="1"/>
    <col min="1771" max="1771" width="14.44140625" style="171" customWidth="1"/>
    <col min="1772" max="1772" width="8.88671875" style="171"/>
    <col min="1773" max="1773" width="26.6640625" style="171" customWidth="1"/>
    <col min="1774" max="1776" width="8.88671875" style="171"/>
    <col min="1777" max="1777" width="22.88671875" style="171" customWidth="1"/>
    <col min="1778" max="1778" width="8.88671875" style="171"/>
    <col min="1779" max="1779" width="13.6640625" style="171" customWidth="1"/>
    <col min="1780" max="1780" width="9.109375" style="171" customWidth="1"/>
    <col min="1781" max="2024" width="8.88671875" style="171"/>
    <col min="2025" max="2025" width="23.44140625" style="171" customWidth="1"/>
    <col min="2026" max="2026" width="13.5546875" style="171" customWidth="1"/>
    <col min="2027" max="2027" width="14.44140625" style="171" customWidth="1"/>
    <col min="2028" max="2028" width="8.88671875" style="171"/>
    <col min="2029" max="2029" width="26.6640625" style="171" customWidth="1"/>
    <col min="2030" max="2032" width="8.88671875" style="171"/>
    <col min="2033" max="2033" width="22.88671875" style="171" customWidth="1"/>
    <col min="2034" max="2034" width="8.88671875" style="171"/>
    <col min="2035" max="2035" width="13.6640625" style="171" customWidth="1"/>
    <col min="2036" max="2036" width="9.109375" style="171" customWidth="1"/>
    <col min="2037" max="2280" width="8.88671875" style="171"/>
    <col min="2281" max="2281" width="23.44140625" style="171" customWidth="1"/>
    <col min="2282" max="2282" width="13.5546875" style="171" customWidth="1"/>
    <col min="2283" max="2283" width="14.44140625" style="171" customWidth="1"/>
    <col min="2284" max="2284" width="8.88671875" style="171"/>
    <col min="2285" max="2285" width="26.6640625" style="171" customWidth="1"/>
    <col min="2286" max="2288" width="8.88671875" style="171"/>
    <col min="2289" max="2289" width="22.88671875" style="171" customWidth="1"/>
    <col min="2290" max="2290" width="8.88671875" style="171"/>
    <col min="2291" max="2291" width="13.6640625" style="171" customWidth="1"/>
    <col min="2292" max="2292" width="9.109375" style="171" customWidth="1"/>
    <col min="2293" max="2536" width="8.88671875" style="171"/>
    <col min="2537" max="2537" width="23.44140625" style="171" customWidth="1"/>
    <col min="2538" max="2538" width="13.5546875" style="171" customWidth="1"/>
    <col min="2539" max="2539" width="14.44140625" style="171" customWidth="1"/>
    <col min="2540" max="2540" width="8.88671875" style="171"/>
    <col min="2541" max="2541" width="26.6640625" style="171" customWidth="1"/>
    <col min="2542" max="2544" width="8.88671875" style="171"/>
    <col min="2545" max="2545" width="22.88671875" style="171" customWidth="1"/>
    <col min="2546" max="2546" width="8.88671875" style="171"/>
    <col min="2547" max="2547" width="13.6640625" style="171" customWidth="1"/>
    <col min="2548" max="2548" width="9.109375" style="171" customWidth="1"/>
    <col min="2549" max="2792" width="8.88671875" style="171"/>
    <col min="2793" max="2793" width="23.44140625" style="171" customWidth="1"/>
    <col min="2794" max="2794" width="13.5546875" style="171" customWidth="1"/>
    <col min="2795" max="2795" width="14.44140625" style="171" customWidth="1"/>
    <col min="2796" max="2796" width="8.88671875" style="171"/>
    <col min="2797" max="2797" width="26.6640625" style="171" customWidth="1"/>
    <col min="2798" max="2800" width="8.88671875" style="171"/>
    <col min="2801" max="2801" width="22.88671875" style="171" customWidth="1"/>
    <col min="2802" max="2802" width="8.88671875" style="171"/>
    <col min="2803" max="2803" width="13.6640625" style="171" customWidth="1"/>
    <col min="2804" max="2804" width="9.109375" style="171" customWidth="1"/>
    <col min="2805" max="3048" width="8.88671875" style="171"/>
    <col min="3049" max="3049" width="23.44140625" style="171" customWidth="1"/>
    <col min="3050" max="3050" width="13.5546875" style="171" customWidth="1"/>
    <col min="3051" max="3051" width="14.44140625" style="171" customWidth="1"/>
    <col min="3052" max="3052" width="8.88671875" style="171"/>
    <col min="3053" max="3053" width="26.6640625" style="171" customWidth="1"/>
    <col min="3054" max="3056" width="8.88671875" style="171"/>
    <col min="3057" max="3057" width="22.88671875" style="171" customWidth="1"/>
    <col min="3058" max="3058" width="8.88671875" style="171"/>
    <col min="3059" max="3059" width="13.6640625" style="171" customWidth="1"/>
    <col min="3060" max="3060" width="9.109375" style="171" customWidth="1"/>
    <col min="3061" max="3304" width="8.88671875" style="171"/>
    <col min="3305" max="3305" width="23.44140625" style="171" customWidth="1"/>
    <col min="3306" max="3306" width="13.5546875" style="171" customWidth="1"/>
    <col min="3307" max="3307" width="14.44140625" style="171" customWidth="1"/>
    <col min="3308" max="3308" width="8.88671875" style="171"/>
    <col min="3309" max="3309" width="26.6640625" style="171" customWidth="1"/>
    <col min="3310" max="3312" width="8.88671875" style="171"/>
    <col min="3313" max="3313" width="22.88671875" style="171" customWidth="1"/>
    <col min="3314" max="3314" width="8.88671875" style="171"/>
    <col min="3315" max="3315" width="13.6640625" style="171" customWidth="1"/>
    <col min="3316" max="3316" width="9.109375" style="171" customWidth="1"/>
    <col min="3317" max="3560" width="8.88671875" style="171"/>
    <col min="3561" max="3561" width="23.44140625" style="171" customWidth="1"/>
    <col min="3562" max="3562" width="13.5546875" style="171" customWidth="1"/>
    <col min="3563" max="3563" width="14.44140625" style="171" customWidth="1"/>
    <col min="3564" max="3564" width="8.88671875" style="171"/>
    <col min="3565" max="3565" width="26.6640625" style="171" customWidth="1"/>
    <col min="3566" max="3568" width="8.88671875" style="171"/>
    <col min="3569" max="3569" width="22.88671875" style="171" customWidth="1"/>
    <col min="3570" max="3570" width="8.88671875" style="171"/>
    <col min="3571" max="3571" width="13.6640625" style="171" customWidth="1"/>
    <col min="3572" max="3572" width="9.109375" style="171" customWidth="1"/>
    <col min="3573" max="3816" width="8.88671875" style="171"/>
    <col min="3817" max="3817" width="23.44140625" style="171" customWidth="1"/>
    <col min="3818" max="3818" width="13.5546875" style="171" customWidth="1"/>
    <col min="3819" max="3819" width="14.44140625" style="171" customWidth="1"/>
    <col min="3820" max="3820" width="8.88671875" style="171"/>
    <col min="3821" max="3821" width="26.6640625" style="171" customWidth="1"/>
    <col min="3822" max="3824" width="8.88671875" style="171"/>
    <col min="3825" max="3825" width="22.88671875" style="171" customWidth="1"/>
    <col min="3826" max="3826" width="8.88671875" style="171"/>
    <col min="3827" max="3827" width="13.6640625" style="171" customWidth="1"/>
    <col min="3828" max="3828" width="9.109375" style="171" customWidth="1"/>
    <col min="3829" max="4072" width="8.88671875" style="171"/>
    <col min="4073" max="4073" width="23.44140625" style="171" customWidth="1"/>
    <col min="4074" max="4074" width="13.5546875" style="171" customWidth="1"/>
    <col min="4075" max="4075" width="14.44140625" style="171" customWidth="1"/>
    <col min="4076" max="4076" width="8.88671875" style="171"/>
    <col min="4077" max="4077" width="26.6640625" style="171" customWidth="1"/>
    <col min="4078" max="4080" width="8.88671875" style="171"/>
    <col min="4081" max="4081" width="22.88671875" style="171" customWidth="1"/>
    <col min="4082" max="4082" width="8.88671875" style="171"/>
    <col min="4083" max="4083" width="13.6640625" style="171" customWidth="1"/>
    <col min="4084" max="4084" width="9.109375" style="171" customWidth="1"/>
    <col min="4085" max="4328" width="8.88671875" style="171"/>
    <col min="4329" max="4329" width="23.44140625" style="171" customWidth="1"/>
    <col min="4330" max="4330" width="13.5546875" style="171" customWidth="1"/>
    <col min="4331" max="4331" width="14.44140625" style="171" customWidth="1"/>
    <col min="4332" max="4332" width="8.88671875" style="171"/>
    <col min="4333" max="4333" width="26.6640625" style="171" customWidth="1"/>
    <col min="4334" max="4336" width="8.88671875" style="171"/>
    <col min="4337" max="4337" width="22.88671875" style="171" customWidth="1"/>
    <col min="4338" max="4338" width="8.88671875" style="171"/>
    <col min="4339" max="4339" width="13.6640625" style="171" customWidth="1"/>
    <col min="4340" max="4340" width="9.109375" style="171" customWidth="1"/>
    <col min="4341" max="4584" width="8.88671875" style="171"/>
    <col min="4585" max="4585" width="23.44140625" style="171" customWidth="1"/>
    <col min="4586" max="4586" width="13.5546875" style="171" customWidth="1"/>
    <col min="4587" max="4587" width="14.44140625" style="171" customWidth="1"/>
    <col min="4588" max="4588" width="8.88671875" style="171"/>
    <col min="4589" max="4589" width="26.6640625" style="171" customWidth="1"/>
    <col min="4590" max="4592" width="8.88671875" style="171"/>
    <col min="4593" max="4593" width="22.88671875" style="171" customWidth="1"/>
    <col min="4594" max="4594" width="8.88671875" style="171"/>
    <col min="4595" max="4595" width="13.6640625" style="171" customWidth="1"/>
    <col min="4596" max="4596" width="9.109375" style="171" customWidth="1"/>
    <col min="4597" max="4840" width="8.88671875" style="171"/>
    <col min="4841" max="4841" width="23.44140625" style="171" customWidth="1"/>
    <col min="4842" max="4842" width="13.5546875" style="171" customWidth="1"/>
    <col min="4843" max="4843" width="14.44140625" style="171" customWidth="1"/>
    <col min="4844" max="4844" width="8.88671875" style="171"/>
    <col min="4845" max="4845" width="26.6640625" style="171" customWidth="1"/>
    <col min="4846" max="4848" width="8.88671875" style="171"/>
    <col min="4849" max="4849" width="22.88671875" style="171" customWidth="1"/>
    <col min="4850" max="4850" width="8.88671875" style="171"/>
    <col min="4851" max="4851" width="13.6640625" style="171" customWidth="1"/>
    <col min="4852" max="4852" width="9.109375" style="171" customWidth="1"/>
    <col min="4853" max="5096" width="8.88671875" style="171"/>
    <col min="5097" max="5097" width="23.44140625" style="171" customWidth="1"/>
    <col min="5098" max="5098" width="13.5546875" style="171" customWidth="1"/>
    <col min="5099" max="5099" width="14.44140625" style="171" customWidth="1"/>
    <col min="5100" max="5100" width="8.88671875" style="171"/>
    <col min="5101" max="5101" width="26.6640625" style="171" customWidth="1"/>
    <col min="5102" max="5104" width="8.88671875" style="171"/>
    <col min="5105" max="5105" width="22.88671875" style="171" customWidth="1"/>
    <col min="5106" max="5106" width="8.88671875" style="171"/>
    <col min="5107" max="5107" width="13.6640625" style="171" customWidth="1"/>
    <col min="5108" max="5108" width="9.109375" style="171" customWidth="1"/>
    <col min="5109" max="5352" width="8.88671875" style="171"/>
    <col min="5353" max="5353" width="23.44140625" style="171" customWidth="1"/>
    <col min="5354" max="5354" width="13.5546875" style="171" customWidth="1"/>
    <col min="5355" max="5355" width="14.44140625" style="171" customWidth="1"/>
    <col min="5356" max="5356" width="8.88671875" style="171"/>
    <col min="5357" max="5357" width="26.6640625" style="171" customWidth="1"/>
    <col min="5358" max="5360" width="8.88671875" style="171"/>
    <col min="5361" max="5361" width="22.88671875" style="171" customWidth="1"/>
    <col min="5362" max="5362" width="8.88671875" style="171"/>
    <col min="5363" max="5363" width="13.6640625" style="171" customWidth="1"/>
    <col min="5364" max="5364" width="9.109375" style="171" customWidth="1"/>
    <col min="5365" max="5608" width="8.88671875" style="171"/>
    <col min="5609" max="5609" width="23.44140625" style="171" customWidth="1"/>
    <col min="5610" max="5610" width="13.5546875" style="171" customWidth="1"/>
    <col min="5611" max="5611" width="14.44140625" style="171" customWidth="1"/>
    <col min="5612" max="5612" width="8.88671875" style="171"/>
    <col min="5613" max="5613" width="26.6640625" style="171" customWidth="1"/>
    <col min="5614" max="5616" width="8.88671875" style="171"/>
    <col min="5617" max="5617" width="22.88671875" style="171" customWidth="1"/>
    <col min="5618" max="5618" width="8.88671875" style="171"/>
    <col min="5619" max="5619" width="13.6640625" style="171" customWidth="1"/>
    <col min="5620" max="5620" width="9.109375" style="171" customWidth="1"/>
    <col min="5621" max="5864" width="8.88671875" style="171"/>
    <col min="5865" max="5865" width="23.44140625" style="171" customWidth="1"/>
    <col min="5866" max="5866" width="13.5546875" style="171" customWidth="1"/>
    <col min="5867" max="5867" width="14.44140625" style="171" customWidth="1"/>
    <col min="5868" max="5868" width="8.88671875" style="171"/>
    <col min="5869" max="5869" width="26.6640625" style="171" customWidth="1"/>
    <col min="5870" max="5872" width="8.88671875" style="171"/>
    <col min="5873" max="5873" width="22.88671875" style="171" customWidth="1"/>
    <col min="5874" max="5874" width="8.88671875" style="171"/>
    <col min="5875" max="5875" width="13.6640625" style="171" customWidth="1"/>
    <col min="5876" max="5876" width="9.109375" style="171" customWidth="1"/>
    <col min="5877" max="6120" width="8.88671875" style="171"/>
    <col min="6121" max="6121" width="23.44140625" style="171" customWidth="1"/>
    <col min="6122" max="6122" width="13.5546875" style="171" customWidth="1"/>
    <col min="6123" max="6123" width="14.44140625" style="171" customWidth="1"/>
    <col min="6124" max="6124" width="8.88671875" style="171"/>
    <col min="6125" max="6125" width="26.6640625" style="171" customWidth="1"/>
    <col min="6126" max="6128" width="8.88671875" style="171"/>
    <col min="6129" max="6129" width="22.88671875" style="171" customWidth="1"/>
    <col min="6130" max="6130" width="8.88671875" style="171"/>
    <col min="6131" max="6131" width="13.6640625" style="171" customWidth="1"/>
    <col min="6132" max="6132" width="9.109375" style="171" customWidth="1"/>
    <col min="6133" max="6376" width="8.88671875" style="171"/>
    <col min="6377" max="6377" width="23.44140625" style="171" customWidth="1"/>
    <col min="6378" max="6378" width="13.5546875" style="171" customWidth="1"/>
    <col min="6379" max="6379" width="14.44140625" style="171" customWidth="1"/>
    <col min="6380" max="6380" width="8.88671875" style="171"/>
    <col min="6381" max="6381" width="26.6640625" style="171" customWidth="1"/>
    <col min="6382" max="6384" width="8.88671875" style="171"/>
    <col min="6385" max="6385" width="22.88671875" style="171" customWidth="1"/>
    <col min="6386" max="6386" width="8.88671875" style="171"/>
    <col min="6387" max="6387" width="13.6640625" style="171" customWidth="1"/>
    <col min="6388" max="6388" width="9.109375" style="171" customWidth="1"/>
    <col min="6389" max="6632" width="8.88671875" style="171"/>
    <col min="6633" max="6633" width="23.44140625" style="171" customWidth="1"/>
    <col min="6634" max="6634" width="13.5546875" style="171" customWidth="1"/>
    <col min="6635" max="6635" width="14.44140625" style="171" customWidth="1"/>
    <col min="6636" max="6636" width="8.88671875" style="171"/>
    <col min="6637" max="6637" width="26.6640625" style="171" customWidth="1"/>
    <col min="6638" max="6640" width="8.88671875" style="171"/>
    <col min="6641" max="6641" width="22.88671875" style="171" customWidth="1"/>
    <col min="6642" max="6642" width="8.88671875" style="171"/>
    <col min="6643" max="6643" width="13.6640625" style="171" customWidth="1"/>
    <col min="6644" max="6644" width="9.109375" style="171" customWidth="1"/>
    <col min="6645" max="6888" width="8.88671875" style="171"/>
    <col min="6889" max="6889" width="23.44140625" style="171" customWidth="1"/>
    <col min="6890" max="6890" width="13.5546875" style="171" customWidth="1"/>
    <col min="6891" max="6891" width="14.44140625" style="171" customWidth="1"/>
    <col min="6892" max="6892" width="8.88671875" style="171"/>
    <col min="6893" max="6893" width="26.6640625" style="171" customWidth="1"/>
    <col min="6894" max="6896" width="8.88671875" style="171"/>
    <col min="6897" max="6897" width="22.88671875" style="171" customWidth="1"/>
    <col min="6898" max="6898" width="8.88671875" style="171"/>
    <col min="6899" max="6899" width="13.6640625" style="171" customWidth="1"/>
    <col min="6900" max="6900" width="9.109375" style="171" customWidth="1"/>
    <col min="6901" max="7144" width="8.88671875" style="171"/>
    <col min="7145" max="7145" width="23.44140625" style="171" customWidth="1"/>
    <col min="7146" max="7146" width="13.5546875" style="171" customWidth="1"/>
    <col min="7147" max="7147" width="14.44140625" style="171" customWidth="1"/>
    <col min="7148" max="7148" width="8.88671875" style="171"/>
    <col min="7149" max="7149" width="26.6640625" style="171" customWidth="1"/>
    <col min="7150" max="7152" width="8.88671875" style="171"/>
    <col min="7153" max="7153" width="22.88671875" style="171" customWidth="1"/>
    <col min="7154" max="7154" width="8.88671875" style="171"/>
    <col min="7155" max="7155" width="13.6640625" style="171" customWidth="1"/>
    <col min="7156" max="7156" width="9.109375" style="171" customWidth="1"/>
    <col min="7157" max="7400" width="8.88671875" style="171"/>
    <col min="7401" max="7401" width="23.44140625" style="171" customWidth="1"/>
    <col min="7402" max="7402" width="13.5546875" style="171" customWidth="1"/>
    <col min="7403" max="7403" width="14.44140625" style="171" customWidth="1"/>
    <col min="7404" max="7404" width="8.88671875" style="171"/>
    <col min="7405" max="7405" width="26.6640625" style="171" customWidth="1"/>
    <col min="7406" max="7408" width="8.88671875" style="171"/>
    <col min="7409" max="7409" width="22.88671875" style="171" customWidth="1"/>
    <col min="7410" max="7410" width="8.88671875" style="171"/>
    <col min="7411" max="7411" width="13.6640625" style="171" customWidth="1"/>
    <col min="7412" max="7412" width="9.109375" style="171" customWidth="1"/>
    <col min="7413" max="7656" width="8.88671875" style="171"/>
    <col min="7657" max="7657" width="23.44140625" style="171" customWidth="1"/>
    <col min="7658" max="7658" width="13.5546875" style="171" customWidth="1"/>
    <col min="7659" max="7659" width="14.44140625" style="171" customWidth="1"/>
    <col min="7660" max="7660" width="8.88671875" style="171"/>
    <col min="7661" max="7661" width="26.6640625" style="171" customWidth="1"/>
    <col min="7662" max="7664" width="8.88671875" style="171"/>
    <col min="7665" max="7665" width="22.88671875" style="171" customWidth="1"/>
    <col min="7666" max="7666" width="8.88671875" style="171"/>
    <col min="7667" max="7667" width="13.6640625" style="171" customWidth="1"/>
    <col min="7668" max="7668" width="9.109375" style="171" customWidth="1"/>
    <col min="7669" max="7912" width="8.88671875" style="171"/>
    <col min="7913" max="7913" width="23.44140625" style="171" customWidth="1"/>
    <col min="7914" max="7914" width="13.5546875" style="171" customWidth="1"/>
    <col min="7915" max="7915" width="14.44140625" style="171" customWidth="1"/>
    <col min="7916" max="7916" width="8.88671875" style="171"/>
    <col min="7917" max="7917" width="26.6640625" style="171" customWidth="1"/>
    <col min="7918" max="7920" width="8.88671875" style="171"/>
    <col min="7921" max="7921" width="22.88671875" style="171" customWidth="1"/>
    <col min="7922" max="7922" width="8.88671875" style="171"/>
    <col min="7923" max="7923" width="13.6640625" style="171" customWidth="1"/>
    <col min="7924" max="7924" width="9.109375" style="171" customWidth="1"/>
    <col min="7925" max="8168" width="8.88671875" style="171"/>
    <col min="8169" max="8169" width="23.44140625" style="171" customWidth="1"/>
    <col min="8170" max="8170" width="13.5546875" style="171" customWidth="1"/>
    <col min="8171" max="8171" width="14.44140625" style="171" customWidth="1"/>
    <col min="8172" max="8172" width="8.88671875" style="171"/>
    <col min="8173" max="8173" width="26.6640625" style="171" customWidth="1"/>
    <col min="8174" max="8176" width="8.88671875" style="171"/>
    <col min="8177" max="8177" width="22.88671875" style="171" customWidth="1"/>
    <col min="8178" max="8178" width="8.88671875" style="171"/>
    <col min="8179" max="8179" width="13.6640625" style="171" customWidth="1"/>
    <col min="8180" max="8180" width="9.109375" style="171" customWidth="1"/>
    <col min="8181" max="8424" width="8.88671875" style="171"/>
    <col min="8425" max="8425" width="23.44140625" style="171" customWidth="1"/>
    <col min="8426" max="8426" width="13.5546875" style="171" customWidth="1"/>
    <col min="8427" max="8427" width="14.44140625" style="171" customWidth="1"/>
    <col min="8428" max="8428" width="8.88671875" style="171"/>
    <col min="8429" max="8429" width="26.6640625" style="171" customWidth="1"/>
    <col min="8430" max="8432" width="8.88671875" style="171"/>
    <col min="8433" max="8433" width="22.88671875" style="171" customWidth="1"/>
    <col min="8434" max="8434" width="8.88671875" style="171"/>
    <col min="8435" max="8435" width="13.6640625" style="171" customWidth="1"/>
    <col min="8436" max="8436" width="9.109375" style="171" customWidth="1"/>
    <col min="8437" max="8680" width="8.88671875" style="171"/>
    <col min="8681" max="8681" width="23.44140625" style="171" customWidth="1"/>
    <col min="8682" max="8682" width="13.5546875" style="171" customWidth="1"/>
    <col min="8683" max="8683" width="14.44140625" style="171" customWidth="1"/>
    <col min="8684" max="8684" width="8.88671875" style="171"/>
    <col min="8685" max="8685" width="26.6640625" style="171" customWidth="1"/>
    <col min="8686" max="8688" width="8.88671875" style="171"/>
    <col min="8689" max="8689" width="22.88671875" style="171" customWidth="1"/>
    <col min="8690" max="8690" width="8.88671875" style="171"/>
    <col min="8691" max="8691" width="13.6640625" style="171" customWidth="1"/>
    <col min="8692" max="8692" width="9.109375" style="171" customWidth="1"/>
    <col min="8693" max="8936" width="8.88671875" style="171"/>
    <col min="8937" max="8937" width="23.44140625" style="171" customWidth="1"/>
    <col min="8938" max="8938" width="13.5546875" style="171" customWidth="1"/>
    <col min="8939" max="8939" width="14.44140625" style="171" customWidth="1"/>
    <col min="8940" max="8940" width="8.88671875" style="171"/>
    <col min="8941" max="8941" width="26.6640625" style="171" customWidth="1"/>
    <col min="8942" max="8944" width="8.88671875" style="171"/>
    <col min="8945" max="8945" width="22.88671875" style="171" customWidth="1"/>
    <col min="8946" max="8946" width="8.88671875" style="171"/>
    <col min="8947" max="8947" width="13.6640625" style="171" customWidth="1"/>
    <col min="8948" max="8948" width="9.109375" style="171" customWidth="1"/>
    <col min="8949" max="9192" width="8.88671875" style="171"/>
    <col min="9193" max="9193" width="23.44140625" style="171" customWidth="1"/>
    <col min="9194" max="9194" width="13.5546875" style="171" customWidth="1"/>
    <col min="9195" max="9195" width="14.44140625" style="171" customWidth="1"/>
    <col min="9196" max="9196" width="8.88671875" style="171"/>
    <col min="9197" max="9197" width="26.6640625" style="171" customWidth="1"/>
    <col min="9198" max="9200" width="8.88671875" style="171"/>
    <col min="9201" max="9201" width="22.88671875" style="171" customWidth="1"/>
    <col min="9202" max="9202" width="8.88671875" style="171"/>
    <col min="9203" max="9203" width="13.6640625" style="171" customWidth="1"/>
    <col min="9204" max="9204" width="9.109375" style="171" customWidth="1"/>
    <col min="9205" max="9448" width="8.88671875" style="171"/>
    <col min="9449" max="9449" width="23.44140625" style="171" customWidth="1"/>
    <col min="9450" max="9450" width="13.5546875" style="171" customWidth="1"/>
    <col min="9451" max="9451" width="14.44140625" style="171" customWidth="1"/>
    <col min="9452" max="9452" width="8.88671875" style="171"/>
    <col min="9453" max="9453" width="26.6640625" style="171" customWidth="1"/>
    <col min="9454" max="9456" width="8.88671875" style="171"/>
    <col min="9457" max="9457" width="22.88671875" style="171" customWidth="1"/>
    <col min="9458" max="9458" width="8.88671875" style="171"/>
    <col min="9459" max="9459" width="13.6640625" style="171" customWidth="1"/>
    <col min="9460" max="9460" width="9.109375" style="171" customWidth="1"/>
    <col min="9461" max="9704" width="8.88671875" style="171"/>
    <col min="9705" max="9705" width="23.44140625" style="171" customWidth="1"/>
    <col min="9706" max="9706" width="13.5546875" style="171" customWidth="1"/>
    <col min="9707" max="9707" width="14.44140625" style="171" customWidth="1"/>
    <col min="9708" max="9708" width="8.88671875" style="171"/>
    <col min="9709" max="9709" width="26.6640625" style="171" customWidth="1"/>
    <col min="9710" max="9712" width="8.88671875" style="171"/>
    <col min="9713" max="9713" width="22.88671875" style="171" customWidth="1"/>
    <col min="9714" max="9714" width="8.88671875" style="171"/>
    <col min="9715" max="9715" width="13.6640625" style="171" customWidth="1"/>
    <col min="9716" max="9716" width="9.109375" style="171" customWidth="1"/>
    <col min="9717" max="9960" width="8.88671875" style="171"/>
    <col min="9961" max="9961" width="23.44140625" style="171" customWidth="1"/>
    <col min="9962" max="9962" width="13.5546875" style="171" customWidth="1"/>
    <col min="9963" max="9963" width="14.44140625" style="171" customWidth="1"/>
    <col min="9964" max="9964" width="8.88671875" style="171"/>
    <col min="9965" max="9965" width="26.6640625" style="171" customWidth="1"/>
    <col min="9966" max="9968" width="8.88671875" style="171"/>
    <col min="9969" max="9969" width="22.88671875" style="171" customWidth="1"/>
    <col min="9970" max="9970" width="8.88671875" style="171"/>
    <col min="9971" max="9971" width="13.6640625" style="171" customWidth="1"/>
    <col min="9972" max="9972" width="9.109375" style="171" customWidth="1"/>
    <col min="9973" max="10216" width="8.88671875" style="171"/>
    <col min="10217" max="10217" width="23.44140625" style="171" customWidth="1"/>
    <col min="10218" max="10218" width="13.5546875" style="171" customWidth="1"/>
    <col min="10219" max="10219" width="14.44140625" style="171" customWidth="1"/>
    <col min="10220" max="10220" width="8.88671875" style="171"/>
    <col min="10221" max="10221" width="26.6640625" style="171" customWidth="1"/>
    <col min="10222" max="10224" width="8.88671875" style="171"/>
    <col min="10225" max="10225" width="22.88671875" style="171" customWidth="1"/>
    <col min="10226" max="10226" width="8.88671875" style="171"/>
    <col min="10227" max="10227" width="13.6640625" style="171" customWidth="1"/>
    <col min="10228" max="10228" width="9.109375" style="171" customWidth="1"/>
    <col min="10229" max="10472" width="8.88671875" style="171"/>
    <col min="10473" max="10473" width="23.44140625" style="171" customWidth="1"/>
    <col min="10474" max="10474" width="13.5546875" style="171" customWidth="1"/>
    <col min="10475" max="10475" width="14.44140625" style="171" customWidth="1"/>
    <col min="10476" max="10476" width="8.88671875" style="171"/>
    <col min="10477" max="10477" width="26.6640625" style="171" customWidth="1"/>
    <col min="10478" max="10480" width="8.88671875" style="171"/>
    <col min="10481" max="10481" width="22.88671875" style="171" customWidth="1"/>
    <col min="10482" max="10482" width="8.88671875" style="171"/>
    <col min="10483" max="10483" width="13.6640625" style="171" customWidth="1"/>
    <col min="10484" max="10484" width="9.109375" style="171" customWidth="1"/>
    <col min="10485" max="10728" width="8.88671875" style="171"/>
    <col min="10729" max="10729" width="23.44140625" style="171" customWidth="1"/>
    <col min="10730" max="10730" width="13.5546875" style="171" customWidth="1"/>
    <col min="10731" max="10731" width="14.44140625" style="171" customWidth="1"/>
    <col min="10732" max="10732" width="8.88671875" style="171"/>
    <col min="10733" max="10733" width="26.6640625" style="171" customWidth="1"/>
    <col min="10734" max="10736" width="8.88671875" style="171"/>
    <col min="10737" max="10737" width="22.88671875" style="171" customWidth="1"/>
    <col min="10738" max="10738" width="8.88671875" style="171"/>
    <col min="10739" max="10739" width="13.6640625" style="171" customWidth="1"/>
    <col min="10740" max="10740" width="9.109375" style="171" customWidth="1"/>
    <col min="10741" max="10984" width="8.88671875" style="171"/>
    <col min="10985" max="10985" width="23.44140625" style="171" customWidth="1"/>
    <col min="10986" max="10986" width="13.5546875" style="171" customWidth="1"/>
    <col min="10987" max="10987" width="14.44140625" style="171" customWidth="1"/>
    <col min="10988" max="10988" width="8.88671875" style="171"/>
    <col min="10989" max="10989" width="26.6640625" style="171" customWidth="1"/>
    <col min="10990" max="10992" width="8.88671875" style="171"/>
    <col min="10993" max="10993" width="22.88671875" style="171" customWidth="1"/>
    <col min="10994" max="10994" width="8.88671875" style="171"/>
    <col min="10995" max="10995" width="13.6640625" style="171" customWidth="1"/>
    <col min="10996" max="10996" width="9.109375" style="171" customWidth="1"/>
    <col min="10997" max="11240" width="8.88671875" style="171"/>
    <col min="11241" max="11241" width="23.44140625" style="171" customWidth="1"/>
    <col min="11242" max="11242" width="13.5546875" style="171" customWidth="1"/>
    <col min="11243" max="11243" width="14.44140625" style="171" customWidth="1"/>
    <col min="11244" max="11244" width="8.88671875" style="171"/>
    <col min="11245" max="11245" width="26.6640625" style="171" customWidth="1"/>
    <col min="11246" max="11248" width="8.88671875" style="171"/>
    <col min="11249" max="11249" width="22.88671875" style="171" customWidth="1"/>
    <col min="11250" max="11250" width="8.88671875" style="171"/>
    <col min="11251" max="11251" width="13.6640625" style="171" customWidth="1"/>
    <col min="11252" max="11252" width="9.109375" style="171" customWidth="1"/>
    <col min="11253" max="11496" width="8.88671875" style="171"/>
    <col min="11497" max="11497" width="23.44140625" style="171" customWidth="1"/>
    <col min="11498" max="11498" width="13.5546875" style="171" customWidth="1"/>
    <col min="11499" max="11499" width="14.44140625" style="171" customWidth="1"/>
    <col min="11500" max="11500" width="8.88671875" style="171"/>
    <col min="11501" max="11501" width="26.6640625" style="171" customWidth="1"/>
    <col min="11502" max="11504" width="8.88671875" style="171"/>
    <col min="11505" max="11505" width="22.88671875" style="171" customWidth="1"/>
    <col min="11506" max="11506" width="8.88671875" style="171"/>
    <col min="11507" max="11507" width="13.6640625" style="171" customWidth="1"/>
    <col min="11508" max="11508" width="9.109375" style="171" customWidth="1"/>
    <col min="11509" max="11752" width="8.88671875" style="171"/>
    <col min="11753" max="11753" width="23.44140625" style="171" customWidth="1"/>
    <col min="11754" max="11754" width="13.5546875" style="171" customWidth="1"/>
    <col min="11755" max="11755" width="14.44140625" style="171" customWidth="1"/>
    <col min="11756" max="11756" width="8.88671875" style="171"/>
    <col min="11757" max="11757" width="26.6640625" style="171" customWidth="1"/>
    <col min="11758" max="11760" width="8.88671875" style="171"/>
    <col min="11761" max="11761" width="22.88671875" style="171" customWidth="1"/>
    <col min="11762" max="11762" width="8.88671875" style="171"/>
    <col min="11763" max="11763" width="13.6640625" style="171" customWidth="1"/>
    <col min="11764" max="11764" width="9.109375" style="171" customWidth="1"/>
    <col min="11765" max="12008" width="8.88671875" style="171"/>
    <col min="12009" max="12009" width="23.44140625" style="171" customWidth="1"/>
    <col min="12010" max="12010" width="13.5546875" style="171" customWidth="1"/>
    <col min="12011" max="12011" width="14.44140625" style="171" customWidth="1"/>
    <col min="12012" max="12012" width="8.88671875" style="171"/>
    <col min="12013" max="12013" width="26.6640625" style="171" customWidth="1"/>
    <col min="12014" max="12016" width="8.88671875" style="171"/>
    <col min="12017" max="12017" width="22.88671875" style="171" customWidth="1"/>
    <col min="12018" max="12018" width="8.88671875" style="171"/>
    <col min="12019" max="12019" width="13.6640625" style="171" customWidth="1"/>
    <col min="12020" max="12020" width="9.109375" style="171" customWidth="1"/>
    <col min="12021" max="12264" width="8.88671875" style="171"/>
    <col min="12265" max="12265" width="23.44140625" style="171" customWidth="1"/>
    <col min="12266" max="12266" width="13.5546875" style="171" customWidth="1"/>
    <col min="12267" max="12267" width="14.44140625" style="171" customWidth="1"/>
    <col min="12268" max="12268" width="8.88671875" style="171"/>
    <col min="12269" max="12269" width="26.6640625" style="171" customWidth="1"/>
    <col min="12270" max="12272" width="8.88671875" style="171"/>
    <col min="12273" max="12273" width="22.88671875" style="171" customWidth="1"/>
    <col min="12274" max="12274" width="8.88671875" style="171"/>
    <col min="12275" max="12275" width="13.6640625" style="171" customWidth="1"/>
    <col min="12276" max="12276" width="9.109375" style="171" customWidth="1"/>
    <col min="12277" max="12520" width="8.88671875" style="171"/>
    <col min="12521" max="12521" width="23.44140625" style="171" customWidth="1"/>
    <col min="12522" max="12522" width="13.5546875" style="171" customWidth="1"/>
    <col min="12523" max="12523" width="14.44140625" style="171" customWidth="1"/>
    <col min="12524" max="12524" width="8.88671875" style="171"/>
    <col min="12525" max="12525" width="26.6640625" style="171" customWidth="1"/>
    <col min="12526" max="12528" width="8.88671875" style="171"/>
    <col min="12529" max="12529" width="22.88671875" style="171" customWidth="1"/>
    <col min="12530" max="12530" width="8.88671875" style="171"/>
    <col min="12531" max="12531" width="13.6640625" style="171" customWidth="1"/>
    <col min="12532" max="12532" width="9.109375" style="171" customWidth="1"/>
    <col min="12533" max="12776" width="8.88671875" style="171"/>
    <col min="12777" max="12777" width="23.44140625" style="171" customWidth="1"/>
    <col min="12778" max="12778" width="13.5546875" style="171" customWidth="1"/>
    <col min="12779" max="12779" width="14.44140625" style="171" customWidth="1"/>
    <col min="12780" max="12780" width="8.88671875" style="171"/>
    <col min="12781" max="12781" width="26.6640625" style="171" customWidth="1"/>
    <col min="12782" max="12784" width="8.88671875" style="171"/>
    <col min="12785" max="12785" width="22.88671875" style="171" customWidth="1"/>
    <col min="12786" max="12786" width="8.88671875" style="171"/>
    <col min="12787" max="12787" width="13.6640625" style="171" customWidth="1"/>
    <col min="12788" max="12788" width="9.109375" style="171" customWidth="1"/>
    <col min="12789" max="13032" width="8.88671875" style="171"/>
    <col min="13033" max="13033" width="23.44140625" style="171" customWidth="1"/>
    <col min="13034" max="13034" width="13.5546875" style="171" customWidth="1"/>
    <col min="13035" max="13035" width="14.44140625" style="171" customWidth="1"/>
    <col min="13036" max="13036" width="8.88671875" style="171"/>
    <col min="13037" max="13037" width="26.6640625" style="171" customWidth="1"/>
    <col min="13038" max="13040" width="8.88671875" style="171"/>
    <col min="13041" max="13041" width="22.88671875" style="171" customWidth="1"/>
    <col min="13042" max="13042" width="8.88671875" style="171"/>
    <col min="13043" max="13043" width="13.6640625" style="171" customWidth="1"/>
    <col min="13044" max="13044" width="9.109375" style="171" customWidth="1"/>
    <col min="13045" max="13288" width="8.88671875" style="171"/>
    <col min="13289" max="13289" width="23.44140625" style="171" customWidth="1"/>
    <col min="13290" max="13290" width="13.5546875" style="171" customWidth="1"/>
    <col min="13291" max="13291" width="14.44140625" style="171" customWidth="1"/>
    <col min="13292" max="13292" width="8.88671875" style="171"/>
    <col min="13293" max="13293" width="26.6640625" style="171" customWidth="1"/>
    <col min="13294" max="13296" width="8.88671875" style="171"/>
    <col min="13297" max="13297" width="22.88671875" style="171" customWidth="1"/>
    <col min="13298" max="13298" width="8.88671875" style="171"/>
    <col min="13299" max="13299" width="13.6640625" style="171" customWidth="1"/>
    <col min="13300" max="13300" width="9.109375" style="171" customWidth="1"/>
    <col min="13301" max="13544" width="8.88671875" style="171"/>
    <col min="13545" max="13545" width="23.44140625" style="171" customWidth="1"/>
    <col min="13546" max="13546" width="13.5546875" style="171" customWidth="1"/>
    <col min="13547" max="13547" width="14.44140625" style="171" customWidth="1"/>
    <col min="13548" max="13548" width="8.88671875" style="171"/>
    <col min="13549" max="13549" width="26.6640625" style="171" customWidth="1"/>
    <col min="13550" max="13552" width="8.88671875" style="171"/>
    <col min="13553" max="13553" width="22.88671875" style="171" customWidth="1"/>
    <col min="13554" max="13554" width="8.88671875" style="171"/>
    <col min="13555" max="13555" width="13.6640625" style="171" customWidth="1"/>
    <col min="13556" max="13556" width="9.109375" style="171" customWidth="1"/>
    <col min="13557" max="13800" width="8.88671875" style="171"/>
    <col min="13801" max="13801" width="23.44140625" style="171" customWidth="1"/>
    <col min="13802" max="13802" width="13.5546875" style="171" customWidth="1"/>
    <col min="13803" max="13803" width="14.44140625" style="171" customWidth="1"/>
    <col min="13804" max="13804" width="8.88671875" style="171"/>
    <col min="13805" max="13805" width="26.6640625" style="171" customWidth="1"/>
    <col min="13806" max="13808" width="8.88671875" style="171"/>
    <col min="13809" max="13809" width="22.88671875" style="171" customWidth="1"/>
    <col min="13810" max="13810" width="8.88671875" style="171"/>
    <col min="13811" max="13811" width="13.6640625" style="171" customWidth="1"/>
    <col min="13812" max="13812" width="9.109375" style="171" customWidth="1"/>
    <col min="13813" max="14056" width="8.88671875" style="171"/>
    <col min="14057" max="14057" width="23.44140625" style="171" customWidth="1"/>
    <col min="14058" max="14058" width="13.5546875" style="171" customWidth="1"/>
    <col min="14059" max="14059" width="14.44140625" style="171" customWidth="1"/>
    <col min="14060" max="14060" width="8.88671875" style="171"/>
    <col min="14061" max="14061" width="26.6640625" style="171" customWidth="1"/>
    <col min="14062" max="14064" width="8.88671875" style="171"/>
    <col min="14065" max="14065" width="22.88671875" style="171" customWidth="1"/>
    <col min="14066" max="14066" width="8.88671875" style="171"/>
    <col min="14067" max="14067" width="13.6640625" style="171" customWidth="1"/>
    <col min="14068" max="14068" width="9.109375" style="171" customWidth="1"/>
    <col min="14069" max="14312" width="8.88671875" style="171"/>
    <col min="14313" max="14313" width="23.44140625" style="171" customWidth="1"/>
    <col min="14314" max="14314" width="13.5546875" style="171" customWidth="1"/>
    <col min="14315" max="14315" width="14.44140625" style="171" customWidth="1"/>
    <col min="14316" max="14316" width="8.88671875" style="171"/>
    <col min="14317" max="14317" width="26.6640625" style="171" customWidth="1"/>
    <col min="14318" max="14320" width="8.88671875" style="171"/>
    <col min="14321" max="14321" width="22.88671875" style="171" customWidth="1"/>
    <col min="14322" max="14322" width="8.88671875" style="171"/>
    <col min="14323" max="14323" width="13.6640625" style="171" customWidth="1"/>
    <col min="14324" max="14324" width="9.109375" style="171" customWidth="1"/>
    <col min="14325" max="14568" width="8.88671875" style="171"/>
    <col min="14569" max="14569" width="23.44140625" style="171" customWidth="1"/>
    <col min="14570" max="14570" width="13.5546875" style="171" customWidth="1"/>
    <col min="14571" max="14571" width="14.44140625" style="171" customWidth="1"/>
    <col min="14572" max="14572" width="8.88671875" style="171"/>
    <col min="14573" max="14573" width="26.6640625" style="171" customWidth="1"/>
    <col min="14574" max="14576" width="8.88671875" style="171"/>
    <col min="14577" max="14577" width="22.88671875" style="171" customWidth="1"/>
    <col min="14578" max="14578" width="8.88671875" style="171"/>
    <col min="14579" max="14579" width="13.6640625" style="171" customWidth="1"/>
    <col min="14580" max="14580" width="9.109375" style="171" customWidth="1"/>
    <col min="14581" max="14824" width="8.88671875" style="171"/>
    <col min="14825" max="14825" width="23.44140625" style="171" customWidth="1"/>
    <col min="14826" max="14826" width="13.5546875" style="171" customWidth="1"/>
    <col min="14827" max="14827" width="14.44140625" style="171" customWidth="1"/>
    <col min="14828" max="14828" width="8.88671875" style="171"/>
    <col min="14829" max="14829" width="26.6640625" style="171" customWidth="1"/>
    <col min="14830" max="14832" width="8.88671875" style="171"/>
    <col min="14833" max="14833" width="22.88671875" style="171" customWidth="1"/>
    <col min="14834" max="14834" width="8.88671875" style="171"/>
    <col min="14835" max="14835" width="13.6640625" style="171" customWidth="1"/>
    <col min="14836" max="14836" width="9.109375" style="171" customWidth="1"/>
    <col min="14837" max="15080" width="8.88671875" style="171"/>
    <col min="15081" max="15081" width="23.44140625" style="171" customWidth="1"/>
    <col min="15082" max="15082" width="13.5546875" style="171" customWidth="1"/>
    <col min="15083" max="15083" width="14.44140625" style="171" customWidth="1"/>
    <col min="15084" max="15084" width="8.88671875" style="171"/>
    <col min="15085" max="15085" width="26.6640625" style="171" customWidth="1"/>
    <col min="15086" max="15088" width="8.88671875" style="171"/>
    <col min="15089" max="15089" width="22.88671875" style="171" customWidth="1"/>
    <col min="15090" max="15090" width="8.88671875" style="171"/>
    <col min="15091" max="15091" width="13.6640625" style="171" customWidth="1"/>
    <col min="15092" max="15092" width="9.109375" style="171" customWidth="1"/>
    <col min="15093" max="15336" width="8.88671875" style="171"/>
    <col min="15337" max="15337" width="23.44140625" style="171" customWidth="1"/>
    <col min="15338" max="15338" width="13.5546875" style="171" customWidth="1"/>
    <col min="15339" max="15339" width="14.44140625" style="171" customWidth="1"/>
    <col min="15340" max="15340" width="8.88671875" style="171"/>
    <col min="15341" max="15341" width="26.6640625" style="171" customWidth="1"/>
    <col min="15342" max="15344" width="8.88671875" style="171"/>
    <col min="15345" max="15345" width="22.88671875" style="171" customWidth="1"/>
    <col min="15346" max="15346" width="8.88671875" style="171"/>
    <col min="15347" max="15347" width="13.6640625" style="171" customWidth="1"/>
    <col min="15348" max="15348" width="9.109375" style="171" customWidth="1"/>
    <col min="15349" max="15592" width="8.88671875" style="171"/>
    <col min="15593" max="15593" width="23.44140625" style="171" customWidth="1"/>
    <col min="15594" max="15594" width="13.5546875" style="171" customWidth="1"/>
    <col min="15595" max="15595" width="14.44140625" style="171" customWidth="1"/>
    <col min="15596" max="15596" width="8.88671875" style="171"/>
    <col min="15597" max="15597" width="26.6640625" style="171" customWidth="1"/>
    <col min="15598" max="15600" width="8.88671875" style="171"/>
    <col min="15601" max="15601" width="22.88671875" style="171" customWidth="1"/>
    <col min="15602" max="15602" width="8.88671875" style="171"/>
    <col min="15603" max="15603" width="13.6640625" style="171" customWidth="1"/>
    <col min="15604" max="15604" width="9.109375" style="171" customWidth="1"/>
    <col min="15605" max="15848" width="8.88671875" style="171"/>
    <col min="15849" max="15849" width="23.44140625" style="171" customWidth="1"/>
    <col min="15850" max="15850" width="13.5546875" style="171" customWidth="1"/>
    <col min="15851" max="15851" width="14.44140625" style="171" customWidth="1"/>
    <col min="15852" max="15852" width="8.88671875" style="171"/>
    <col min="15853" max="15853" width="26.6640625" style="171" customWidth="1"/>
    <col min="15854" max="15856" width="8.88671875" style="171"/>
    <col min="15857" max="15857" width="22.88671875" style="171" customWidth="1"/>
    <col min="15858" max="15858" width="8.88671875" style="171"/>
    <col min="15859" max="15859" width="13.6640625" style="171" customWidth="1"/>
    <col min="15860" max="15860" width="9.109375" style="171" customWidth="1"/>
    <col min="15861" max="16104" width="8.88671875" style="171"/>
    <col min="16105" max="16105" width="23.44140625" style="171" customWidth="1"/>
    <col min="16106" max="16106" width="13.5546875" style="171" customWidth="1"/>
    <col min="16107" max="16107" width="14.44140625" style="171" customWidth="1"/>
    <col min="16108" max="16108" width="8.88671875" style="171"/>
    <col min="16109" max="16109" width="26.6640625" style="171" customWidth="1"/>
    <col min="16110" max="16112" width="8.88671875" style="171"/>
    <col min="16113" max="16113" width="22.88671875" style="171" customWidth="1"/>
    <col min="16114" max="16114" width="8.88671875" style="171"/>
    <col min="16115" max="16115" width="13.6640625" style="171" customWidth="1"/>
    <col min="16116" max="16116" width="9.109375" style="171" customWidth="1"/>
    <col min="16117" max="16384" width="8.88671875" style="171"/>
  </cols>
  <sheetData>
    <row r="1" spans="2:5" ht="16.8" customHeight="1">
      <c r="B1" s="384" t="s">
        <v>191</v>
      </c>
      <c r="C1" s="384"/>
      <c r="D1" s="384"/>
      <c r="E1" s="384"/>
    </row>
    <row r="2" spans="2:5" ht="29.4" customHeight="1" thickBot="1">
      <c r="B2" s="385" t="s">
        <v>225</v>
      </c>
      <c r="C2" s="385"/>
      <c r="D2" s="385"/>
      <c r="E2" s="385"/>
    </row>
    <row r="3" spans="2:5" ht="11.4" customHeight="1">
      <c r="B3" s="386" t="s">
        <v>192</v>
      </c>
      <c r="C3" s="388" t="s">
        <v>113</v>
      </c>
      <c r="D3" s="389"/>
      <c r="E3" s="390"/>
    </row>
    <row r="4" spans="2:5" ht="16.8" customHeight="1" thickBot="1">
      <c r="B4" s="387"/>
      <c r="C4" s="172" t="s">
        <v>201</v>
      </c>
      <c r="D4" s="174" t="s">
        <v>203</v>
      </c>
      <c r="E4" s="182" t="s">
        <v>220</v>
      </c>
    </row>
    <row r="5" spans="2:5" ht="12" thickBot="1">
      <c r="B5" s="232" t="s">
        <v>35</v>
      </c>
      <c r="C5" s="233">
        <v>6.5</v>
      </c>
      <c r="D5" s="234">
        <v>7.8</v>
      </c>
      <c r="E5" s="276">
        <v>7.7</v>
      </c>
    </row>
    <row r="6" spans="2:5">
      <c r="B6" s="175" t="s">
        <v>14</v>
      </c>
      <c r="C6" s="183">
        <v>3.8</v>
      </c>
      <c r="D6" s="184">
        <v>5</v>
      </c>
      <c r="E6" s="277">
        <v>5.2</v>
      </c>
    </row>
    <row r="7" spans="2:5">
      <c r="B7" s="173" t="s">
        <v>17</v>
      </c>
      <c r="C7" s="185">
        <v>10.8</v>
      </c>
      <c r="D7" s="186">
        <v>11.8</v>
      </c>
      <c r="E7" s="278">
        <v>11.8</v>
      </c>
    </row>
    <row r="8" spans="2:5">
      <c r="B8" s="173" t="s">
        <v>193</v>
      </c>
      <c r="C8" s="185">
        <v>3.2</v>
      </c>
      <c r="D8" s="186">
        <v>4.0999999999999996</v>
      </c>
      <c r="E8" s="278">
        <v>4</v>
      </c>
    </row>
    <row r="9" spans="2:5">
      <c r="B9" s="173" t="s">
        <v>194</v>
      </c>
      <c r="C9" s="185">
        <v>8.1</v>
      </c>
      <c r="D9" s="186">
        <v>9.1</v>
      </c>
      <c r="E9" s="278">
        <v>8.9</v>
      </c>
    </row>
    <row r="10" spans="2:5">
      <c r="B10" s="173" t="s">
        <v>19</v>
      </c>
      <c r="C10" s="185">
        <v>5.8</v>
      </c>
      <c r="D10" s="186">
        <v>7.6</v>
      </c>
      <c r="E10" s="278">
        <v>7.6</v>
      </c>
    </row>
    <row r="11" spans="2:5">
      <c r="B11" s="173" t="s">
        <v>22</v>
      </c>
      <c r="C11" s="185">
        <v>6.9</v>
      </c>
      <c r="D11" s="186">
        <v>8.8000000000000007</v>
      </c>
      <c r="E11" s="278">
        <v>8.6</v>
      </c>
    </row>
    <row r="12" spans="2:5">
      <c r="B12" s="173" t="s">
        <v>23</v>
      </c>
      <c r="C12" s="185">
        <v>10.9</v>
      </c>
      <c r="D12" s="186">
        <v>12.2</v>
      </c>
      <c r="E12" s="278">
        <v>12.1</v>
      </c>
    </row>
    <row r="13" spans="2:5">
      <c r="B13" s="173" t="s">
        <v>13</v>
      </c>
      <c r="C13" s="185">
        <v>4.8</v>
      </c>
      <c r="D13" s="186">
        <v>6.1</v>
      </c>
      <c r="E13" s="278">
        <v>6.1</v>
      </c>
    </row>
    <row r="14" spans="2:5" ht="12" thickBot="1">
      <c r="B14" s="176" t="s">
        <v>28</v>
      </c>
      <c r="C14" s="187">
        <v>13.2</v>
      </c>
      <c r="D14" s="188">
        <v>15.1</v>
      </c>
      <c r="E14" s="279">
        <v>14.9</v>
      </c>
    </row>
    <row r="15" spans="2:5" ht="12" thickBot="1">
      <c r="B15" s="235" t="s">
        <v>36</v>
      </c>
      <c r="C15" s="236">
        <v>5.7</v>
      </c>
      <c r="D15" s="237">
        <v>6.7</v>
      </c>
      <c r="E15" s="276">
        <v>6.8</v>
      </c>
    </row>
    <row r="16" spans="2:5">
      <c r="B16" s="175" t="s">
        <v>1</v>
      </c>
      <c r="C16" s="183">
        <v>7</v>
      </c>
      <c r="D16" s="184">
        <v>7.8</v>
      </c>
      <c r="E16" s="277">
        <v>7.7</v>
      </c>
    </row>
    <row r="17" spans="2:5">
      <c r="B17" s="173" t="s">
        <v>16</v>
      </c>
      <c r="C17" s="185">
        <v>14.1</v>
      </c>
      <c r="D17" s="186">
        <v>15.7</v>
      </c>
      <c r="E17" s="278">
        <v>15.8</v>
      </c>
    </row>
    <row r="18" spans="2:5">
      <c r="B18" s="173" t="s">
        <v>195</v>
      </c>
      <c r="C18" s="185">
        <v>4.0999999999999996</v>
      </c>
      <c r="D18" s="186">
        <v>5.5</v>
      </c>
      <c r="E18" s="278">
        <v>5.6</v>
      </c>
    </row>
    <row r="19" spans="2:5">
      <c r="B19" s="173" t="s">
        <v>196</v>
      </c>
      <c r="C19" s="185">
        <v>8.6999999999999993</v>
      </c>
      <c r="D19" s="186">
        <v>10</v>
      </c>
      <c r="E19" s="278">
        <v>10.1</v>
      </c>
    </row>
    <row r="20" spans="2:5">
      <c r="B20" s="173" t="s">
        <v>4</v>
      </c>
      <c r="C20" s="185">
        <v>4</v>
      </c>
      <c r="D20" s="186">
        <v>5.2</v>
      </c>
      <c r="E20" s="278">
        <v>5.0999999999999996</v>
      </c>
    </row>
    <row r="21" spans="2:5" ht="12" thickBot="1">
      <c r="B21" s="176" t="s">
        <v>7</v>
      </c>
      <c r="C21" s="187">
        <v>4.3</v>
      </c>
      <c r="D21" s="188">
        <v>4.8</v>
      </c>
      <c r="E21" s="279">
        <v>4.8</v>
      </c>
    </row>
    <row r="22" spans="2:5" ht="12" thickBot="1">
      <c r="B22" s="238" t="s">
        <v>37</v>
      </c>
      <c r="C22" s="236">
        <v>7.3</v>
      </c>
      <c r="D22" s="237">
        <v>9</v>
      </c>
      <c r="E22" s="237">
        <v>8.9</v>
      </c>
    </row>
    <row r="23" spans="2:5">
      <c r="B23" s="175" t="s">
        <v>15</v>
      </c>
      <c r="C23" s="183">
        <v>5.0999999999999996</v>
      </c>
      <c r="D23" s="184">
        <v>7.5</v>
      </c>
      <c r="E23" s="277">
        <v>7.3</v>
      </c>
    </row>
    <row r="24" spans="2:5">
      <c r="B24" s="173" t="s">
        <v>20</v>
      </c>
      <c r="C24" s="185">
        <v>10.9</v>
      </c>
      <c r="D24" s="186">
        <v>12.7</v>
      </c>
      <c r="E24" s="278">
        <v>12.7</v>
      </c>
    </row>
    <row r="25" spans="2:5">
      <c r="B25" s="173" t="s">
        <v>26</v>
      </c>
      <c r="C25" s="185">
        <v>5.6</v>
      </c>
      <c r="D25" s="186">
        <v>6.8</v>
      </c>
      <c r="E25" s="278">
        <v>6.7</v>
      </c>
    </row>
    <row r="26" spans="2:5">
      <c r="B26" s="173" t="s">
        <v>104</v>
      </c>
      <c r="C26" s="185">
        <v>12.3</v>
      </c>
      <c r="D26" s="186">
        <v>13.9</v>
      </c>
      <c r="E26" s="278">
        <v>13.9</v>
      </c>
    </row>
    <row r="27" spans="2:5">
      <c r="B27" s="173" t="s">
        <v>105</v>
      </c>
      <c r="C27" s="185">
        <v>4.7</v>
      </c>
      <c r="D27" s="186">
        <v>6</v>
      </c>
      <c r="E27" s="278">
        <v>6</v>
      </c>
    </row>
    <row r="28" spans="2:5" ht="12" thickBot="1">
      <c r="B28" s="176" t="s">
        <v>27</v>
      </c>
      <c r="C28" s="187">
        <v>9.3000000000000007</v>
      </c>
      <c r="D28" s="188">
        <v>11.2</v>
      </c>
      <c r="E28" s="279">
        <v>11</v>
      </c>
    </row>
    <row r="29" spans="2:5" ht="12" thickBot="1">
      <c r="B29" s="235" t="s">
        <v>33</v>
      </c>
      <c r="C29" s="236">
        <v>4.7</v>
      </c>
      <c r="D29" s="237">
        <v>5.7</v>
      </c>
      <c r="E29" s="276">
        <v>5.7</v>
      </c>
    </row>
    <row r="30" spans="2:5">
      <c r="B30" s="175" t="s">
        <v>5</v>
      </c>
      <c r="C30" s="183">
        <v>6.4</v>
      </c>
      <c r="D30" s="184">
        <v>7.2</v>
      </c>
      <c r="E30" s="277">
        <v>7.1</v>
      </c>
    </row>
    <row r="31" spans="2:5">
      <c r="B31" s="173" t="s">
        <v>24</v>
      </c>
      <c r="C31" s="185">
        <v>5.2</v>
      </c>
      <c r="D31" s="186">
        <v>6.7</v>
      </c>
      <c r="E31" s="278">
        <v>6.9</v>
      </c>
    </row>
    <row r="32" spans="2:5">
      <c r="B32" s="173" t="s">
        <v>6</v>
      </c>
      <c r="C32" s="185">
        <v>4.3</v>
      </c>
      <c r="D32" s="186">
        <v>5.3</v>
      </c>
      <c r="E32" s="278">
        <v>5.3</v>
      </c>
    </row>
    <row r="33" spans="2:5">
      <c r="B33" s="173" t="s">
        <v>25</v>
      </c>
      <c r="C33" s="185">
        <v>9.6</v>
      </c>
      <c r="D33" s="186">
        <v>11.2</v>
      </c>
      <c r="E33" s="278">
        <v>11.4</v>
      </c>
    </row>
    <row r="34" spans="2:5">
      <c r="B34" s="173" t="s">
        <v>8</v>
      </c>
      <c r="C34" s="185">
        <v>5</v>
      </c>
      <c r="D34" s="186">
        <v>5.9</v>
      </c>
      <c r="E34" s="278">
        <v>6.1</v>
      </c>
    </row>
    <row r="35" spans="2:5">
      <c r="B35" s="173" t="s">
        <v>9</v>
      </c>
      <c r="C35" s="185">
        <v>5.0999999999999996</v>
      </c>
      <c r="D35" s="186">
        <v>6.1</v>
      </c>
      <c r="E35" s="278">
        <v>5.9</v>
      </c>
    </row>
    <row r="36" spans="2:5">
      <c r="B36" s="173" t="s">
        <v>10</v>
      </c>
      <c r="C36" s="185">
        <v>10.6</v>
      </c>
      <c r="D36" s="186">
        <v>11.9</v>
      </c>
      <c r="E36" s="278">
        <v>11.9</v>
      </c>
    </row>
    <row r="37" spans="2:5" ht="12" thickBot="1">
      <c r="B37" s="176" t="s">
        <v>197</v>
      </c>
      <c r="C37" s="187">
        <v>1.6</v>
      </c>
      <c r="D37" s="188">
        <v>2.4</v>
      </c>
      <c r="E37" s="279">
        <v>2.4</v>
      </c>
    </row>
    <row r="38" spans="2:5" ht="12" thickBot="1">
      <c r="B38" s="235" t="s">
        <v>34</v>
      </c>
      <c r="C38" s="236">
        <v>1.6</v>
      </c>
      <c r="D38" s="237">
        <v>2.4</v>
      </c>
      <c r="E38" s="276">
        <v>2.4</v>
      </c>
    </row>
    <row r="39" spans="2:5" ht="12" thickBot="1">
      <c r="B39" s="177" t="s">
        <v>198</v>
      </c>
      <c r="C39" s="189">
        <v>1.6</v>
      </c>
      <c r="D39" s="190">
        <v>2.4</v>
      </c>
      <c r="E39" s="280">
        <v>2.4</v>
      </c>
    </row>
    <row r="41" spans="2:5">
      <c r="B41" s="21" t="s">
        <v>100</v>
      </c>
    </row>
  </sheetData>
  <mergeCells count="4">
    <mergeCell ref="B1:E1"/>
    <mergeCell ref="B2:E2"/>
    <mergeCell ref="B3:B4"/>
    <mergeCell ref="C3:E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2020-08-31T07:11:59Z</cp:lastPrinted>
  <dcterms:created xsi:type="dcterms:W3CDTF">1999-08-03T15:46:10Z</dcterms:created>
  <dcterms:modified xsi:type="dcterms:W3CDTF">2020-09-23T10:21:50Z</dcterms:modified>
</cp:coreProperties>
</file>