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2-2022\Tabele inf_02_2022\"/>
    </mc:Choice>
  </mc:AlternateContent>
  <bookViews>
    <workbookView xWindow="49956" yWindow="108" windowWidth="9720" windowHeight="6756" firstSheet="1" activeTab="4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C9" i="45" l="1"/>
  <c r="E9" i="45"/>
  <c r="C10" i="45"/>
  <c r="E10" i="45"/>
  <c r="C11" i="45"/>
  <c r="E11" i="45"/>
  <c r="C12" i="45"/>
  <c r="E12" i="45"/>
  <c r="C13" i="45"/>
  <c r="E13" i="45"/>
  <c r="C14" i="45"/>
  <c r="E14" i="45"/>
  <c r="C15" i="45"/>
  <c r="E15" i="45"/>
  <c r="C16" i="45"/>
  <c r="E16" i="45"/>
  <c r="C17" i="45"/>
  <c r="E17" i="45"/>
  <c r="C18" i="45"/>
  <c r="E18" i="45"/>
  <c r="C19" i="45"/>
  <c r="E19" i="45"/>
  <c r="C20" i="45"/>
  <c r="E20" i="45"/>
  <c r="C21" i="45"/>
  <c r="E21" i="45"/>
  <c r="C22" i="45"/>
  <c r="E22" i="45"/>
  <c r="C23" i="45"/>
  <c r="E23" i="45"/>
  <c r="C24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<sst xmlns="http://schemas.openxmlformats.org/spreadsheetml/2006/main" count="429" uniqueCount="226">
  <si>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</si>
  <si>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</si>
  <si>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</si>
  <si>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</si>
  <si>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</si>
  <si>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</si>
  <si>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</si>
  <si>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</si>
  <si>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</si>
  <si>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</si>
  <si>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</si>
  <si>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</si>
  <si>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</si>
  <si>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</si>
  <si>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</si>
  <si>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</si>
  <si>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</si>
  <si>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</si>
  <si>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</si>
  <si>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</si>
  <si>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</si>
  <si>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</si>
  <si>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</si>
  <si>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</si>
  <si>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</si>
  <si>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</si>
  <si>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</si>
  <si>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</si>
  <si>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</si>
  <si>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</si>
  <si>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</si>
  <si>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</si>
  <si>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</si>
  <si>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</si>
  <si>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</si>
  <si>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</si>
  <si>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</si>
  <si>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</si>
  <si>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</si>
  <si>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</si>
  <si>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</si>
  <si>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</si>
  <si>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</si>
  <si>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</si>
  <si>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</si>
  <si>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</si>
  <si>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</si>
  <si>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</si>
  <si>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</si>
  <si>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</si>
  <si>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</si>
  <si>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</si>
  <si>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</si>
  <si>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</si>
  <si>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</si>
  <si>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</si>
  <si>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</si>
  <si>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</si>
  <si>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</si>
  <si>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</si>
  <si>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</si>
  <si>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</si>
  <si>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</si>
  <si>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</si>
  <si>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</si>
  <si>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</si>
  <si>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</si>
  <si>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</si>
  <si>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</si>
  <si>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</si>
  <si>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</si>
  <si>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</si>
  <si>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</si>
  <si>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</si>
  <si>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</si>
  <si>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</si>
  <si>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</si>
  <si>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</si>
  <si>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</si>
  <si>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</si>
  <si>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</si>
  <si>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</si>
  <si>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</si>
  <si>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</si>
  <si>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</si>
  <si>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</si>
  <si>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</si>
  <si>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</si>
  <si>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</si>
  <si>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</si>
  <si>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</si>
  <si>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</si>
  <si>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</si>
  <si>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</si>
  <si>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</si>
  <si>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</si>
  <si>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</si>
  <si>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</si>
  <si>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</si>
  <si>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</si>
  <si>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</si>
  <si>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</si>
  <si>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</si>
  <si>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</si>
  <si>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</si>
  <si>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</si>
  <si>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</si>
  <si>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</si>
  <si>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</si>
  <si>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</si>
  <si>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</si>
  <si>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</si>
  <si>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</si>
  <si>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</si>
  <si>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</si>
  <si>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</si>
  <si>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</si>
  <si>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</si>
  <si>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</si>
  <si>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</si>
  <si>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</si>
  <si>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</si>
  <si>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</si>
  <si>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</si>
  <si>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</si>
  <si>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</si>
  <si>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</si>
  <si>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</si>
  <si>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</si>
  <si>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</si>
  <si>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</si>
  <si>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</si>
  <si>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</si>
  <si>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</si>
  <si>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</si>
  <si>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</si>
  <si>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</si>
  <si>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</si>
  <si>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</si>
  <si>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</si>
  <si>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</si>
  <si>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</si>
  <si>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</si>
  <si>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</si>
  <si>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</si>
  <si>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</si>
  <si>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</si>
  <si>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</si>
  <si>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</si>
  <si>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</si>
  <si>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</si>
  <si>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</si>
  <si>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</si>
  <si>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</si>
  <si>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</si>
  <si>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</si>
  <si>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</si>
  <si>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</si>
  <si>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</si>
  <si>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</si>
  <si>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</si>
  <si>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</si>
  <si>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</si>
  <si>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</si>
  <si>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</si>
  <si>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</si>
  <si>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</si>
  <si>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</si>
  <si>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</si>
  <si>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</si>
  <si>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</si>
  <si>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</si>
  <si>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</si>
  <si>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</si>
  <si>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</si>
  <si>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</si>
  <si>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</si>
  <si>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</si>
  <si>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</si>
  <si>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</si>
  <si>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</si>
  <si>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</si>
  <si>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</si>
  <si>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</si>
  <si>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</si>
  <si>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</si>
  <si>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</si>
  <si>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</si>
  <si>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</si>
  <si>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</si>
  <si>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</si>
  <si>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</si>
  <si>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</si>
  <si>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</si>
  <si>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</si>
  <si>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2022 roku</t>
  </si>
  <si>
    <t>2021roku</t>
  </si>
  <si>
    <t>grudzień
2021</t>
  </si>
  <si>
    <t>wzrost/spadek
[+/-]  w porównaniu do grudnia  2021</t>
  </si>
  <si>
    <t>styczeń 2022</t>
  </si>
  <si>
    <t>Napływ bezrobotnych w woj. dolnośląskim według podregionów i powiatów
przypadający na 1 zgłoszone wolne miejsce pracy w styczniu 2022 roku</t>
  </si>
  <si>
    <t>luty 2022</t>
  </si>
  <si>
    <t xml:space="preserve">Zestawienie porównawcze stopy bezrobocia według województw
 w styczniu oraz lutym 2022 roku </t>
  </si>
  <si>
    <t>Liczba zarejestrowanych bezrobotnych w województwie dolnośląskim 
w lutym 2021 i 2022 r. w porównaniu z miesiącem poprzednim wg powiatów</t>
  </si>
  <si>
    <t xml:space="preserve">w lutym 2021 </t>
  </si>
  <si>
    <t>w lutym</t>
  </si>
  <si>
    <t>/stan na 
31.01.2021 = 100/</t>
  </si>
  <si>
    <t>w lutym
2022</t>
  </si>
  <si>
    <t>/stan na
31.01.2022 = 100/</t>
  </si>
  <si>
    <t xml:space="preserve">Zestawienie porównawcze zmian poziomu bezrobocia w województwie dolnośląskim
w lutym 2021 i 2022 w porównaniu z miesiącem poprzednim w podziale na wybrabrane grupy </t>
  </si>
  <si>
    <t>w lutym
2021</t>
  </si>
  <si>
    <t>/stan na
31.01. 2022= 100/</t>
  </si>
  <si>
    <t>28.02
2021</t>
  </si>
  <si>
    <t>31.01. 
2022</t>
  </si>
  <si>
    <t>28.02. 
2022</t>
  </si>
  <si>
    <t>Udział % wybranych grup bezrobotnych w ogólnej liczbie bezrobotnych w województwie dolnośląskim w lutym 2022 r.</t>
  </si>
  <si>
    <t>luty 
2022</t>
  </si>
  <si>
    <t>styczeń-luty 
2022</t>
  </si>
  <si>
    <t>Zestawienie liczby bezrobotnych objętych subsydiowanymi programami rynku pracy w województwie dolnośląskim w  lutym 2022 roku
z uwzględnieniem wybranych grup znajdujących się w szczególnej sytuacji na rynku pracy.</t>
  </si>
  <si>
    <t>Tabela  5a.</t>
  </si>
  <si>
    <t xml:space="preserve"> Źródło:   Sprawozdanie o rynku pracy MRPiPS-01(2020) i MRPiT-01 (od 2021)</t>
  </si>
  <si>
    <t>Zestawienie liczby bezrobotnych objętych subsydiowanymi programami rynku pracy w województwie dolnośląskim w okresie styczeń - luty 2022 roku
z uwzględnieniem wybranych grup znajdujących się w szczególnej sytuacji na rynku pracy.</t>
  </si>
  <si>
    <t>styczeń - luty 2022</t>
  </si>
  <si>
    <t>Zestawienie porównawcze stopy bezrobocia w województwie dolnośląskim
 w styczniu i lutym 2022 r.</t>
  </si>
  <si>
    <t>luty  2022</t>
  </si>
  <si>
    <t>Zestawienie porównawcze napływu i odpływu bezrobotnych w województwie dolnośląskim 
w grudniu 2021 orz  lutym oraz narastająco w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</si>
</sst>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26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K40" sqref="K40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185</v>
      </c>
    </row>
    <row r="2" spans="1:4" ht="6" customHeight="1">
      <c r="A2" s="312" t="s">
        <v>200</v>
      </c>
      <c r="B2" s="313"/>
      <c r="C2" s="313"/>
      <c r="D2" s="313"/>
    </row>
    <row r="3" spans="1:4" ht="12.75" customHeight="1">
      <c r="A3" s="313"/>
      <c r="B3" s="313"/>
      <c r="C3" s="313"/>
      <c r="D3" s="313"/>
    </row>
    <row r="4" spans="1:4" ht="13.5" customHeight="1">
      <c r="A4" s="313"/>
      <c r="B4" s="313"/>
      <c r="C4" s="313"/>
      <c r="D4" s="313"/>
    </row>
    <row r="5" spans="1:4" ht="9" customHeight="1" thickBot="1">
      <c r="A5" s="13"/>
      <c r="B5" s="13"/>
      <c r="C5" s="13"/>
      <c r="D5" s="70"/>
    </row>
    <row r="6" spans="1:4" ht="12.75" customHeight="1">
      <c r="A6" s="363" t="s">
        <v>31</v>
      </c>
      <c r="B6" s="315" t="s">
        <v>101</v>
      </c>
      <c r="C6" s="315" t="s">
        <v>105</v>
      </c>
      <c r="D6" s="315" t="s">
        <v>102</v>
      </c>
    </row>
    <row r="7" spans="1:4" ht="48.75" customHeight="1">
      <c r="A7" s="425"/>
      <c r="B7" s="316"/>
      <c r="C7" s="316"/>
      <c r="D7" s="316"/>
    </row>
    <row r="8" spans="1:4" ht="2.25" customHeight="1" thickBot="1">
      <c r="A8" s="425"/>
      <c r="B8" s="328"/>
      <c r="C8" s="325"/>
      <c r="D8" s="328"/>
    </row>
    <row r="9" spans="1:4" ht="17.25" customHeight="1" thickBot="1">
      <c r="A9" s="247" t="s">
        <v>34</v>
      </c>
      <c r="B9" s="248">
        <v>1256</v>
      </c>
      <c r="C9" s="249">
        <v>1284</v>
      </c>
      <c r="D9" s="250">
        <f>B9/C9</f>
        <v>0.97819314641744548</v>
      </c>
    </row>
    <row r="10" spans="1:4">
      <c r="A10" s="14" t="s">
        <v>14</v>
      </c>
      <c r="B10" s="71">
        <v>193</v>
      </c>
      <c r="C10" s="151">
        <v>409</v>
      </c>
      <c r="D10" s="152">
        <f t="shared" ref="D10:D43" si="0">B10/C10</f>
        <v>0.47188264058679708</v>
      </c>
    </row>
    <row r="11" spans="1:4">
      <c r="A11" s="15" t="s">
        <v>17</v>
      </c>
      <c r="B11" s="72">
        <v>142</v>
      </c>
      <c r="C11" s="153">
        <v>94</v>
      </c>
      <c r="D11" s="154">
        <f t="shared" si="0"/>
        <v>1.5106382978723405</v>
      </c>
    </row>
    <row r="12" spans="1:4">
      <c r="A12" s="16" t="s">
        <v>2</v>
      </c>
      <c r="B12" s="72">
        <v>134</v>
      </c>
      <c r="C12" s="153">
        <v>296</v>
      </c>
      <c r="D12" s="155">
        <f t="shared" si="0"/>
        <v>0.45270270270270269</v>
      </c>
    </row>
    <row r="13" spans="1:4">
      <c r="A13" s="16" t="s">
        <v>193</v>
      </c>
      <c r="B13" s="72">
        <v>121</v>
      </c>
      <c r="C13" s="151">
        <v>113</v>
      </c>
      <c r="D13" s="154">
        <f t="shared" si="0"/>
        <v>1.0707964601769913</v>
      </c>
    </row>
    <row r="14" spans="1:4">
      <c r="A14" s="15" t="s">
        <v>18</v>
      </c>
      <c r="B14" s="72">
        <v>116</v>
      </c>
      <c r="C14" s="153">
        <v>46</v>
      </c>
      <c r="D14" s="155">
        <f t="shared" si="0"/>
        <v>2.5217391304347827</v>
      </c>
    </row>
    <row r="15" spans="1:4">
      <c r="A15" s="15" t="s">
        <v>21</v>
      </c>
      <c r="B15" s="72">
        <v>143</v>
      </c>
      <c r="C15" s="153">
        <v>102</v>
      </c>
      <c r="D15" s="154">
        <f t="shared" si="0"/>
        <v>1.4019607843137254</v>
      </c>
    </row>
    <row r="16" spans="1:4">
      <c r="A16" s="15" t="s">
        <v>22</v>
      </c>
      <c r="B16" s="72">
        <v>130</v>
      </c>
      <c r="C16" s="153">
        <v>45</v>
      </c>
      <c r="D16" s="155">
        <f t="shared" si="0"/>
        <v>2.8888888888888888</v>
      </c>
    </row>
    <row r="17" spans="1:10">
      <c r="A17" s="15" t="s">
        <v>13</v>
      </c>
      <c r="B17" s="72">
        <v>132</v>
      </c>
      <c r="C17" s="153">
        <v>62</v>
      </c>
      <c r="D17" s="154">
        <f t="shared" si="0"/>
        <v>2.129032258064516</v>
      </c>
    </row>
    <row r="18" spans="1:10" ht="13.8" thickBot="1">
      <c r="A18" s="17" t="s">
        <v>27</v>
      </c>
      <c r="B18" s="73">
        <v>145</v>
      </c>
      <c r="C18" s="151">
        <v>117</v>
      </c>
      <c r="D18" s="156">
        <f t="shared" si="0"/>
        <v>1.2393162393162394</v>
      </c>
    </row>
    <row r="19" spans="1:10" ht="13.8" thickBot="1">
      <c r="A19" s="251" t="s">
        <v>35</v>
      </c>
      <c r="B19" s="252">
        <v>1111</v>
      </c>
      <c r="C19" s="253">
        <v>2642</v>
      </c>
      <c r="D19" s="250">
        <f t="shared" si="0"/>
        <v>0.42051476154428463</v>
      </c>
      <c r="J19" t="s">
        <v>37</v>
      </c>
    </row>
    <row r="20" spans="1:10">
      <c r="A20" s="20" t="s">
        <v>1</v>
      </c>
      <c r="B20" s="71">
        <v>217</v>
      </c>
      <c r="C20" s="151">
        <v>135</v>
      </c>
      <c r="D20" s="152">
        <f t="shared" si="0"/>
        <v>1.6074074074074074</v>
      </c>
    </row>
    <row r="21" spans="1:10">
      <c r="A21" s="15" t="s">
        <v>16</v>
      </c>
      <c r="B21" s="72">
        <v>104</v>
      </c>
      <c r="C21" s="153">
        <v>78</v>
      </c>
      <c r="D21" s="154">
        <f t="shared" si="0"/>
        <v>1.3333333333333333</v>
      </c>
    </row>
    <row r="22" spans="1:10">
      <c r="A22" s="16" t="s">
        <v>3</v>
      </c>
      <c r="B22" s="72">
        <v>256</v>
      </c>
      <c r="C22" s="153">
        <v>1037</v>
      </c>
      <c r="D22" s="154">
        <f t="shared" si="0"/>
        <v>0.24686595949855353</v>
      </c>
    </row>
    <row r="23" spans="1:10">
      <c r="A23" s="18" t="s">
        <v>20</v>
      </c>
      <c r="B23" s="73">
        <v>157</v>
      </c>
      <c r="C23" s="151">
        <v>465</v>
      </c>
      <c r="D23" s="155">
        <f t="shared" si="0"/>
        <v>0.33763440860215055</v>
      </c>
    </row>
    <row r="24" spans="1:10">
      <c r="A24" s="15" t="s">
        <v>4</v>
      </c>
      <c r="B24" s="72">
        <v>219</v>
      </c>
      <c r="C24" s="153">
        <v>568</v>
      </c>
      <c r="D24" s="154">
        <f t="shared" si="0"/>
        <v>0.38556338028169013</v>
      </c>
    </row>
    <row r="25" spans="1:10" ht="13.8" thickBot="1">
      <c r="A25" s="19" t="s">
        <v>7</v>
      </c>
      <c r="B25" s="74">
        <v>158</v>
      </c>
      <c r="C25" s="157">
        <v>359</v>
      </c>
      <c r="D25" s="156">
        <f t="shared" si="0"/>
        <v>0.44011142061281339</v>
      </c>
    </row>
    <row r="26" spans="1:10" ht="13.8" thickBot="1">
      <c r="A26" s="254" t="s">
        <v>36</v>
      </c>
      <c r="B26" s="252">
        <v>1943</v>
      </c>
      <c r="C26" s="252">
        <v>1954</v>
      </c>
      <c r="D26" s="250">
        <f t="shared" si="0"/>
        <v>0.99437052200614129</v>
      </c>
    </row>
    <row r="27" spans="1:10">
      <c r="A27" s="15" t="s">
        <v>15</v>
      </c>
      <c r="B27" s="72">
        <v>272</v>
      </c>
      <c r="C27" s="153">
        <v>186</v>
      </c>
      <c r="D27" s="152">
        <f t="shared" si="0"/>
        <v>1.4623655913978495</v>
      </c>
    </row>
    <row r="28" spans="1:10">
      <c r="A28" s="14" t="s">
        <v>19</v>
      </c>
      <c r="B28" s="71">
        <v>429</v>
      </c>
      <c r="C28" s="151">
        <v>202</v>
      </c>
      <c r="D28" s="154">
        <f t="shared" si="0"/>
        <v>2.1237623762376239</v>
      </c>
    </row>
    <row r="29" spans="1:10">
      <c r="A29" s="17" t="s">
        <v>25</v>
      </c>
      <c r="B29" s="73">
        <v>467</v>
      </c>
      <c r="C29" s="157">
        <v>784</v>
      </c>
      <c r="D29" s="154">
        <f t="shared" si="0"/>
        <v>0.59566326530612246</v>
      </c>
    </row>
    <row r="30" spans="1:10">
      <c r="A30" s="162" t="s">
        <v>103</v>
      </c>
      <c r="B30" s="72">
        <v>201</v>
      </c>
      <c r="C30" s="153">
        <v>121</v>
      </c>
      <c r="D30" s="155">
        <f t="shared" si="0"/>
        <v>1.6611570247933884</v>
      </c>
    </row>
    <row r="31" spans="1:10">
      <c r="A31" s="20" t="s">
        <v>104</v>
      </c>
      <c r="B31" s="71">
        <v>305</v>
      </c>
      <c r="C31" s="151">
        <v>577</v>
      </c>
      <c r="D31" s="154">
        <f t="shared" si="0"/>
        <v>0.52859618717504331</v>
      </c>
    </row>
    <row r="32" spans="1:10" ht="13.8" thickBot="1">
      <c r="A32" s="15" t="s">
        <v>26</v>
      </c>
      <c r="B32" s="72">
        <v>269</v>
      </c>
      <c r="C32" s="153">
        <v>84</v>
      </c>
      <c r="D32" s="156">
        <f t="shared" si="0"/>
        <v>3.2023809523809526</v>
      </c>
    </row>
    <row r="33" spans="1:5" ht="13.8" thickBot="1">
      <c r="A33" s="251" t="s">
        <v>32</v>
      </c>
      <c r="B33" s="252">
        <v>1198</v>
      </c>
      <c r="C33" s="253">
        <v>3782</v>
      </c>
      <c r="D33" s="250">
        <f t="shared" si="0"/>
        <v>0.31676361713379164</v>
      </c>
    </row>
    <row r="34" spans="1:5">
      <c r="A34" s="14" t="s">
        <v>5</v>
      </c>
      <c r="B34" s="71">
        <v>84</v>
      </c>
      <c r="C34" s="151">
        <v>75</v>
      </c>
      <c r="D34" s="152">
        <f t="shared" si="0"/>
        <v>1.1200000000000001</v>
      </c>
    </row>
    <row r="35" spans="1:5">
      <c r="A35" s="15" t="s">
        <v>23</v>
      </c>
      <c r="B35" s="72">
        <v>278</v>
      </c>
      <c r="C35" s="153">
        <v>168</v>
      </c>
      <c r="D35" s="154">
        <f t="shared" si="0"/>
        <v>1.6547619047619047</v>
      </c>
    </row>
    <row r="36" spans="1:5">
      <c r="A36" s="14" t="s">
        <v>6</v>
      </c>
      <c r="B36" s="71">
        <v>211</v>
      </c>
      <c r="C36" s="151">
        <v>775</v>
      </c>
      <c r="D36" s="154">
        <f t="shared" si="0"/>
        <v>0.27225806451612905</v>
      </c>
    </row>
    <row r="37" spans="1:5">
      <c r="A37" s="15" t="s">
        <v>24</v>
      </c>
      <c r="B37" s="72">
        <v>117</v>
      </c>
      <c r="C37" s="153">
        <v>75</v>
      </c>
      <c r="D37" s="155">
        <f t="shared" si="0"/>
        <v>1.56</v>
      </c>
    </row>
    <row r="38" spans="1:5">
      <c r="A38" s="16" t="s">
        <v>8</v>
      </c>
      <c r="B38" s="72">
        <v>111</v>
      </c>
      <c r="C38" s="153">
        <v>224</v>
      </c>
      <c r="D38" s="154">
        <f t="shared" si="0"/>
        <v>0.4955357142857143</v>
      </c>
    </row>
    <row r="39" spans="1:5">
      <c r="A39" s="15" t="s">
        <v>9</v>
      </c>
      <c r="B39" s="72">
        <v>151</v>
      </c>
      <c r="C39" s="153">
        <v>588</v>
      </c>
      <c r="D39" s="155">
        <f t="shared" si="0"/>
        <v>0.25680272108843538</v>
      </c>
    </row>
    <row r="40" spans="1:5">
      <c r="A40" s="15" t="s">
        <v>10</v>
      </c>
      <c r="B40" s="72">
        <v>101</v>
      </c>
      <c r="C40" s="153">
        <v>58</v>
      </c>
      <c r="D40" s="154">
        <f t="shared" si="0"/>
        <v>1.7413793103448276</v>
      </c>
    </row>
    <row r="41" spans="1:5" ht="13.8" thickBot="1">
      <c r="A41" s="20" t="s">
        <v>12</v>
      </c>
      <c r="B41" s="71">
        <v>145</v>
      </c>
      <c r="C41" s="151">
        <v>1819</v>
      </c>
      <c r="D41" s="156">
        <f t="shared" si="0"/>
        <v>7.9714128642111054E-2</v>
      </c>
    </row>
    <row r="42" spans="1:5" ht="13.8" thickBot="1">
      <c r="A42" s="251" t="s">
        <v>33</v>
      </c>
      <c r="B42" s="252">
        <v>840</v>
      </c>
      <c r="C42" s="253">
        <v>2815</v>
      </c>
      <c r="D42" s="250">
        <f t="shared" si="0"/>
        <v>0.2984014209591474</v>
      </c>
    </row>
    <row r="43" spans="1:5" ht="13.8" thickBot="1">
      <c r="A43" s="163" t="s">
        <v>11</v>
      </c>
      <c r="B43" s="158">
        <v>840</v>
      </c>
      <c r="C43" s="75">
        <v>2815</v>
      </c>
      <c r="D43" s="159">
        <f t="shared" si="0"/>
        <v>0.2984014209591474</v>
      </c>
    </row>
    <row r="44" spans="1:5" ht="29.25" customHeight="1" thickBot="1">
      <c r="A44" s="255" t="s">
        <v>100</v>
      </c>
      <c r="B44" s="256">
        <v>6348</v>
      </c>
      <c r="C44" s="256">
        <v>12477</v>
      </c>
      <c r="D44" s="250">
        <f>B44/C44</f>
        <v>0.50877614811252703</v>
      </c>
    </row>
    <row r="45" spans="1:5" ht="15" customHeight="1">
      <c r="A45" s="21" t="s">
        <v>169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16" zoomScaleNormal="100" workbookViewId="0">
      <selection activeCell="F5" sqref="F5:I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1" t="s">
        <v>164</v>
      </c>
      <c r="B1" s="311"/>
      <c r="C1" s="311"/>
      <c r="D1" s="311"/>
      <c r="E1" s="311"/>
      <c r="F1" s="311"/>
      <c r="G1" s="311"/>
      <c r="H1" s="311"/>
      <c r="I1" s="311"/>
    </row>
    <row r="2" spans="1:14" ht="18" customHeight="1">
      <c r="A2" s="312" t="s">
        <v>203</v>
      </c>
      <c r="B2" s="313"/>
      <c r="C2" s="313"/>
      <c r="D2" s="313"/>
      <c r="E2" s="313"/>
      <c r="F2" s="313"/>
      <c r="G2" s="313"/>
      <c r="H2" s="313"/>
      <c r="I2" s="313"/>
    </row>
    <row r="3" spans="1:14" ht="16.5" customHeight="1">
      <c r="A3" s="313"/>
      <c r="B3" s="313"/>
      <c r="C3" s="313"/>
      <c r="D3" s="313"/>
      <c r="E3" s="313"/>
      <c r="F3" s="313"/>
      <c r="G3" s="313"/>
      <c r="H3" s="313"/>
      <c r="I3" s="313"/>
    </row>
    <row r="4" spans="1:14" ht="13.8" thickBot="1">
      <c r="A4" s="314"/>
      <c r="B4" s="314"/>
      <c r="C4" s="314"/>
      <c r="D4" s="314"/>
      <c r="E4" s="314"/>
      <c r="F4" s="314"/>
      <c r="G4" s="314"/>
      <c r="H4" s="314"/>
      <c r="I4" s="314"/>
      <c r="N4" t="s">
        <v>37</v>
      </c>
    </row>
    <row r="5" spans="1:14" ht="13.8" thickBot="1">
      <c r="A5" s="315" t="s">
        <v>31</v>
      </c>
      <c r="B5" s="318">
        <v>2021</v>
      </c>
      <c r="C5" s="318"/>
      <c r="D5" s="318"/>
      <c r="E5" s="319"/>
      <c r="F5" s="318">
        <v>2022</v>
      </c>
      <c r="G5" s="318"/>
      <c r="H5" s="318"/>
      <c r="I5" s="319"/>
    </row>
    <row r="6" spans="1:14" ht="15.6" customHeight="1">
      <c r="A6" s="316"/>
      <c r="B6" s="320" t="s">
        <v>29</v>
      </c>
      <c r="C6" s="321"/>
      <c r="D6" s="22" t="s">
        <v>172</v>
      </c>
      <c r="E6" s="23" t="s">
        <v>28</v>
      </c>
      <c r="F6" s="320" t="s">
        <v>29</v>
      </c>
      <c r="G6" s="321"/>
      <c r="H6" s="22" t="s">
        <v>172</v>
      </c>
      <c r="I6" s="23" t="s">
        <v>28</v>
      </c>
    </row>
    <row r="7" spans="1:14">
      <c r="A7" s="316"/>
      <c r="B7" s="322"/>
      <c r="C7" s="323"/>
      <c r="D7" s="24" t="s">
        <v>173</v>
      </c>
      <c r="E7" s="23" t="s">
        <v>205</v>
      </c>
      <c r="F7" s="322"/>
      <c r="G7" s="323"/>
      <c r="H7" s="24" t="s">
        <v>173</v>
      </c>
      <c r="I7" s="23" t="s">
        <v>205</v>
      </c>
    </row>
    <row r="8" spans="1:14" ht="9" customHeight="1" thickBot="1">
      <c r="A8" s="316"/>
      <c r="B8" s="322"/>
      <c r="C8" s="323"/>
      <c r="D8" s="24" t="s">
        <v>0</v>
      </c>
      <c r="E8" s="23" t="s">
        <v>196</v>
      </c>
      <c r="F8" s="324"/>
      <c r="G8" s="325"/>
      <c r="H8" s="24" t="s">
        <v>0</v>
      </c>
      <c r="I8" s="23" t="s">
        <v>195</v>
      </c>
    </row>
    <row r="9" spans="1:14" ht="34.799999999999997" thickBot="1">
      <c r="A9" s="317"/>
      <c r="B9" s="25">
        <v>44227</v>
      </c>
      <c r="C9" s="26">
        <v>44255</v>
      </c>
      <c r="D9" s="24" t="s">
        <v>204</v>
      </c>
      <c r="E9" s="23" t="s">
        <v>206</v>
      </c>
      <c r="F9" s="25">
        <v>44592</v>
      </c>
      <c r="G9" s="26">
        <v>44620</v>
      </c>
      <c r="H9" s="24" t="s">
        <v>207</v>
      </c>
      <c r="I9" s="23" t="s">
        <v>208</v>
      </c>
    </row>
    <row r="10" spans="1:14" ht="13.8" thickBot="1">
      <c r="A10" s="247" t="s">
        <v>34</v>
      </c>
      <c r="B10" s="298">
        <v>15542</v>
      </c>
      <c r="C10" s="298">
        <v>15689</v>
      </c>
      <c r="D10" s="299">
        <f>C10-B10</f>
        <v>147</v>
      </c>
      <c r="E10" s="300">
        <v>0</v>
      </c>
      <c r="F10" s="255">
        <v>12809</v>
      </c>
      <c r="G10" s="298">
        <v>12774</v>
      </c>
      <c r="H10" s="248">
        <f>G10-F10</f>
        <v>-35</v>
      </c>
      <c r="I10" s="301">
        <f t="shared" ref="I10:I32" si="0">G10/F10*100</f>
        <v>99.72675462565384</v>
      </c>
    </row>
    <row r="11" spans="1:14">
      <c r="A11" s="14" t="s">
        <v>14</v>
      </c>
      <c r="B11" s="80">
        <v>1991</v>
      </c>
      <c r="C11" s="80">
        <v>2024</v>
      </c>
      <c r="D11" s="81">
        <f>C11-B11</f>
        <v>33</v>
      </c>
      <c r="E11" s="82">
        <f t="shared" ref="E11:E45" si="1">C11/B11*100</f>
        <v>101.65745856353593</v>
      </c>
      <c r="F11" s="83">
        <v>1617</v>
      </c>
      <c r="G11" s="80">
        <v>1601</v>
      </c>
      <c r="H11" s="71">
        <f>G11-F11</f>
        <v>-16</v>
      </c>
      <c r="I11" s="82">
        <f t="shared" si="0"/>
        <v>99.010513296227586</v>
      </c>
    </row>
    <row r="12" spans="1:14">
      <c r="A12" s="15" t="s">
        <v>17</v>
      </c>
      <c r="B12" s="84">
        <v>1984</v>
      </c>
      <c r="C12" s="84">
        <v>2011</v>
      </c>
      <c r="D12" s="72">
        <f>C12-B12</f>
        <v>27</v>
      </c>
      <c r="E12" s="85">
        <f t="shared" si="1"/>
        <v>101.36088709677421</v>
      </c>
      <c r="F12" s="86">
        <v>1705</v>
      </c>
      <c r="G12" s="84">
        <v>1698</v>
      </c>
      <c r="H12" s="72">
        <f>G12-F12</f>
        <v>-7</v>
      </c>
      <c r="I12" s="85">
        <f t="shared" si="0"/>
        <v>99.589442815249257</v>
      </c>
    </row>
    <row r="13" spans="1:14">
      <c r="A13" s="16" t="s">
        <v>2</v>
      </c>
      <c r="B13" s="84">
        <v>1609</v>
      </c>
      <c r="C13" s="84">
        <v>1639</v>
      </c>
      <c r="D13" s="72">
        <f t="shared" ref="D13:D19" si="2">C13-B13</f>
        <v>30</v>
      </c>
      <c r="E13" s="85">
        <f t="shared" si="1"/>
        <v>101.86451211932877</v>
      </c>
      <c r="F13" s="86">
        <v>1280</v>
      </c>
      <c r="G13" s="84">
        <v>1278</v>
      </c>
      <c r="H13" s="72">
        <f t="shared" ref="H13:H19" si="3">G13-F13</f>
        <v>-2</v>
      </c>
      <c r="I13" s="85">
        <f t="shared" si="0"/>
        <v>99.84375</v>
      </c>
    </row>
    <row r="14" spans="1:14">
      <c r="A14" s="16" t="s">
        <v>193</v>
      </c>
      <c r="B14" s="80">
        <v>2025</v>
      </c>
      <c r="C14" s="80">
        <v>2058</v>
      </c>
      <c r="D14" s="72">
        <f t="shared" si="2"/>
        <v>33</v>
      </c>
      <c r="E14" s="82">
        <f t="shared" si="1"/>
        <v>101.62962962962962</v>
      </c>
      <c r="F14" s="83">
        <v>1889</v>
      </c>
      <c r="G14" s="80">
        <v>1894</v>
      </c>
      <c r="H14" s="71">
        <f t="shared" si="3"/>
        <v>5</v>
      </c>
      <c r="I14" s="82">
        <f t="shared" si="0"/>
        <v>100.26469031233457</v>
      </c>
    </row>
    <row r="15" spans="1:14">
      <c r="A15" s="15" t="s">
        <v>18</v>
      </c>
      <c r="B15" s="84">
        <v>1118</v>
      </c>
      <c r="C15" s="84">
        <v>1164</v>
      </c>
      <c r="D15" s="72">
        <f t="shared" si="2"/>
        <v>46</v>
      </c>
      <c r="E15" s="85">
        <f t="shared" si="1"/>
        <v>104.11449016100178</v>
      </c>
      <c r="F15" s="86">
        <v>814</v>
      </c>
      <c r="G15" s="84">
        <v>829</v>
      </c>
      <c r="H15" s="72">
        <f t="shared" si="3"/>
        <v>15</v>
      </c>
      <c r="I15" s="85">
        <f t="shared" si="0"/>
        <v>101.84275184275184</v>
      </c>
    </row>
    <row r="16" spans="1:14">
      <c r="A16" s="15" t="s">
        <v>21</v>
      </c>
      <c r="B16" s="84">
        <v>1479</v>
      </c>
      <c r="C16" s="84">
        <v>1535</v>
      </c>
      <c r="D16" s="72">
        <f t="shared" si="2"/>
        <v>56</v>
      </c>
      <c r="E16" s="85">
        <f t="shared" si="1"/>
        <v>103.78634212305613</v>
      </c>
      <c r="F16" s="86">
        <v>1157</v>
      </c>
      <c r="G16" s="84">
        <v>1164</v>
      </c>
      <c r="H16" s="72">
        <f t="shared" si="3"/>
        <v>7</v>
      </c>
      <c r="I16" s="85">
        <f t="shared" si="0"/>
        <v>100.60501296456353</v>
      </c>
    </row>
    <row r="17" spans="1:17">
      <c r="A17" s="15" t="s">
        <v>22</v>
      </c>
      <c r="B17" s="84">
        <v>1598</v>
      </c>
      <c r="C17" s="84">
        <v>1552</v>
      </c>
      <c r="D17" s="72">
        <f t="shared" si="2"/>
        <v>-46</v>
      </c>
      <c r="E17" s="85">
        <f t="shared" si="1"/>
        <v>97.121401752190238</v>
      </c>
      <c r="F17" s="86">
        <v>1119</v>
      </c>
      <c r="G17" s="84">
        <v>1140</v>
      </c>
      <c r="H17" s="72">
        <f t="shared" si="3"/>
        <v>21</v>
      </c>
      <c r="I17" s="85">
        <f t="shared" si="0"/>
        <v>101.87667560321717</v>
      </c>
    </row>
    <row r="18" spans="1:17">
      <c r="A18" s="15" t="s">
        <v>13</v>
      </c>
      <c r="B18" s="84">
        <v>1737</v>
      </c>
      <c r="C18" s="84">
        <v>1762</v>
      </c>
      <c r="D18" s="72">
        <f t="shared" si="2"/>
        <v>25</v>
      </c>
      <c r="E18" s="85">
        <f t="shared" si="1"/>
        <v>101.43926309729419</v>
      </c>
      <c r="F18" s="86">
        <v>1507</v>
      </c>
      <c r="G18" s="84">
        <v>1526</v>
      </c>
      <c r="H18" s="72">
        <f t="shared" si="3"/>
        <v>19</v>
      </c>
      <c r="I18" s="85">
        <f t="shared" si="0"/>
        <v>101.26078301260783</v>
      </c>
      <c r="Q18" t="s">
        <v>160</v>
      </c>
    </row>
    <row r="19" spans="1:17" ht="13.8" thickBot="1">
      <c r="A19" s="17" t="s">
        <v>27</v>
      </c>
      <c r="B19" s="80">
        <v>2001</v>
      </c>
      <c r="C19" s="80">
        <v>1944</v>
      </c>
      <c r="D19" s="72">
        <f t="shared" si="2"/>
        <v>-57</v>
      </c>
      <c r="E19" s="82">
        <f t="shared" si="1"/>
        <v>97.151424287856074</v>
      </c>
      <c r="F19" s="83">
        <v>1721</v>
      </c>
      <c r="G19" s="80">
        <v>1644</v>
      </c>
      <c r="H19" s="71">
        <f t="shared" si="3"/>
        <v>-77</v>
      </c>
      <c r="I19" s="82">
        <f t="shared" si="0"/>
        <v>95.525857059848931</v>
      </c>
    </row>
    <row r="20" spans="1:17" ht="13.8" thickBot="1">
      <c r="A20" s="285" t="s">
        <v>35</v>
      </c>
      <c r="B20" s="302">
        <v>12556</v>
      </c>
      <c r="C20" s="302">
        <v>12595</v>
      </c>
      <c r="D20" s="248">
        <f>C20-B20</f>
        <v>39</v>
      </c>
      <c r="E20" s="303">
        <f t="shared" si="1"/>
        <v>100.31060847403633</v>
      </c>
      <c r="F20" s="304">
        <v>11206</v>
      </c>
      <c r="G20" s="302">
        <v>11069</v>
      </c>
      <c r="H20" s="252">
        <f>G20-F20</f>
        <v>-137</v>
      </c>
      <c r="I20" s="305">
        <f t="shared" si="0"/>
        <v>98.777440656791001</v>
      </c>
    </row>
    <row r="21" spans="1:17">
      <c r="A21" s="14" t="s">
        <v>1</v>
      </c>
      <c r="B21" s="80">
        <v>2301</v>
      </c>
      <c r="C21" s="80">
        <v>2313</v>
      </c>
      <c r="D21" s="71">
        <f>C21-B21</f>
        <v>12</v>
      </c>
      <c r="E21" s="82">
        <f t="shared" si="1"/>
        <v>100.52151238591918</v>
      </c>
      <c r="F21" s="83">
        <v>2119</v>
      </c>
      <c r="G21" s="80">
        <v>2092</v>
      </c>
      <c r="H21" s="71">
        <f>G21-F21</f>
        <v>-27</v>
      </c>
      <c r="I21" s="82">
        <f t="shared" si="0"/>
        <v>98.725814063237365</v>
      </c>
    </row>
    <row r="22" spans="1:17">
      <c r="A22" s="15" t="s">
        <v>16</v>
      </c>
      <c r="B22" s="84">
        <v>1771</v>
      </c>
      <c r="C22" s="84">
        <v>1779</v>
      </c>
      <c r="D22" s="72">
        <f>C22-B22</f>
        <v>8</v>
      </c>
      <c r="E22" s="85">
        <f t="shared" si="1"/>
        <v>100.45172219085264</v>
      </c>
      <c r="F22" s="86">
        <v>1574</v>
      </c>
      <c r="G22" s="84">
        <v>1525</v>
      </c>
      <c r="H22" s="72">
        <f>G22-F22</f>
        <v>-49</v>
      </c>
      <c r="I22" s="85">
        <f t="shared" si="0"/>
        <v>96.886912325285905</v>
      </c>
    </row>
    <row r="23" spans="1:17">
      <c r="A23" s="16" t="s">
        <v>3</v>
      </c>
      <c r="B23" s="84">
        <v>2708</v>
      </c>
      <c r="C23" s="84">
        <v>2764</v>
      </c>
      <c r="D23" s="72">
        <f t="shared" ref="D23:D26" si="4">C23-B23</f>
        <v>56</v>
      </c>
      <c r="E23" s="85">
        <f t="shared" si="1"/>
        <v>102.06794682422451</v>
      </c>
      <c r="F23" s="86">
        <v>2459</v>
      </c>
      <c r="G23" s="84">
        <v>2471</v>
      </c>
      <c r="H23" s="72">
        <f t="shared" ref="H23:H26" si="5">G23-F23</f>
        <v>12</v>
      </c>
      <c r="I23" s="85">
        <f t="shared" si="0"/>
        <v>100.48800325335503</v>
      </c>
    </row>
    <row r="24" spans="1:17">
      <c r="A24" s="18" t="s">
        <v>20</v>
      </c>
      <c r="B24" s="80">
        <v>2022</v>
      </c>
      <c r="C24" s="80">
        <v>1988</v>
      </c>
      <c r="D24" s="72">
        <f t="shared" si="4"/>
        <v>-34</v>
      </c>
      <c r="E24" s="82">
        <f t="shared" si="1"/>
        <v>98.318496538081106</v>
      </c>
      <c r="F24" s="83">
        <v>1793</v>
      </c>
      <c r="G24" s="80">
        <v>1750</v>
      </c>
      <c r="H24" s="71">
        <f t="shared" si="5"/>
        <v>-43</v>
      </c>
      <c r="I24" s="82">
        <f t="shared" si="0"/>
        <v>97.601784718349137</v>
      </c>
    </row>
    <row r="25" spans="1:17">
      <c r="A25" s="15" t="s">
        <v>4</v>
      </c>
      <c r="B25" s="84">
        <v>1844</v>
      </c>
      <c r="C25" s="84">
        <v>1865</v>
      </c>
      <c r="D25" s="72">
        <f t="shared" si="4"/>
        <v>21</v>
      </c>
      <c r="E25" s="85">
        <f t="shared" si="1"/>
        <v>101.13882863340564</v>
      </c>
      <c r="F25" s="86">
        <v>1455</v>
      </c>
      <c r="G25" s="84">
        <v>1461</v>
      </c>
      <c r="H25" s="72">
        <f t="shared" si="5"/>
        <v>6</v>
      </c>
      <c r="I25" s="85">
        <f t="shared" si="0"/>
        <v>100.41237113402062</v>
      </c>
    </row>
    <row r="26" spans="1:17" ht="13.8" thickBot="1">
      <c r="A26" s="19" t="s">
        <v>7</v>
      </c>
      <c r="B26" s="87">
        <v>1910</v>
      </c>
      <c r="C26" s="87">
        <v>1886</v>
      </c>
      <c r="D26" s="74">
        <f t="shared" si="4"/>
        <v>-24</v>
      </c>
      <c r="E26" s="88">
        <f t="shared" si="1"/>
        <v>98.7434554973822</v>
      </c>
      <c r="F26" s="89">
        <v>1806</v>
      </c>
      <c r="G26" s="87">
        <v>1770</v>
      </c>
      <c r="H26" s="74">
        <f t="shared" si="5"/>
        <v>-36</v>
      </c>
      <c r="I26" s="88">
        <f t="shared" si="0"/>
        <v>98.006644518272424</v>
      </c>
    </row>
    <row r="27" spans="1:17" ht="13.8" thickBot="1">
      <c r="A27" s="254" t="s">
        <v>36</v>
      </c>
      <c r="B27" s="306">
        <v>19537</v>
      </c>
      <c r="C27" s="306">
        <v>19767</v>
      </c>
      <c r="D27" s="252">
        <f>C27-B27</f>
        <v>230</v>
      </c>
      <c r="E27" s="303">
        <f t="shared" si="1"/>
        <v>101.17725341659416</v>
      </c>
      <c r="F27" s="304">
        <v>16449</v>
      </c>
      <c r="G27" s="306">
        <v>16460</v>
      </c>
      <c r="H27" s="252">
        <f>G27-F27</f>
        <v>11</v>
      </c>
      <c r="I27" s="305">
        <f t="shared" si="0"/>
        <v>100.06687336616207</v>
      </c>
    </row>
    <row r="28" spans="1:17">
      <c r="A28" s="15" t="s">
        <v>15</v>
      </c>
      <c r="B28" s="84">
        <v>2090</v>
      </c>
      <c r="C28" s="84">
        <v>2086</v>
      </c>
      <c r="D28" s="72">
        <f>C28-B28</f>
        <v>-4</v>
      </c>
      <c r="E28" s="85">
        <f t="shared" si="1"/>
        <v>99.808612440191396</v>
      </c>
      <c r="F28" s="86">
        <v>1640</v>
      </c>
      <c r="G28" s="84">
        <v>1691</v>
      </c>
      <c r="H28" s="72">
        <f>G28-F28</f>
        <v>51</v>
      </c>
      <c r="I28" s="85">
        <f t="shared" si="0"/>
        <v>103.10975609756096</v>
      </c>
    </row>
    <row r="29" spans="1:17">
      <c r="A29" s="15" t="s">
        <v>19</v>
      </c>
      <c r="B29" s="84">
        <v>6327</v>
      </c>
      <c r="C29" s="84">
        <v>6370</v>
      </c>
      <c r="D29" s="72">
        <f>C29-B29</f>
        <v>43</v>
      </c>
      <c r="E29" s="85">
        <f t="shared" si="1"/>
        <v>100.67962699541646</v>
      </c>
      <c r="F29" s="86">
        <v>5839</v>
      </c>
      <c r="G29" s="84">
        <v>5773</v>
      </c>
      <c r="H29" s="72">
        <f>G29-F29</f>
        <v>-66</v>
      </c>
      <c r="I29" s="85">
        <f t="shared" si="0"/>
        <v>98.869669463949307</v>
      </c>
    </row>
    <row r="30" spans="1:17">
      <c r="A30" s="14" t="s">
        <v>25</v>
      </c>
      <c r="B30" s="80">
        <v>4312</v>
      </c>
      <c r="C30" s="80">
        <v>4405</v>
      </c>
      <c r="D30" s="71">
        <f t="shared" ref="D30:D36" si="6">C30-B30</f>
        <v>93</v>
      </c>
      <c r="E30" s="82">
        <f t="shared" si="1"/>
        <v>102.15677179962894</v>
      </c>
      <c r="F30" s="83">
        <v>3465</v>
      </c>
      <c r="G30" s="80">
        <v>3436</v>
      </c>
      <c r="H30" s="71">
        <f t="shared" ref="H30:H36" si="7">G30-F30</f>
        <v>-29</v>
      </c>
      <c r="I30" s="82">
        <f t="shared" si="0"/>
        <v>99.16305916305916</v>
      </c>
    </row>
    <row r="31" spans="1:17">
      <c r="A31" s="16" t="s">
        <v>103</v>
      </c>
      <c r="B31" s="84">
        <v>1927</v>
      </c>
      <c r="C31" s="84">
        <v>1952</v>
      </c>
      <c r="D31" s="72">
        <f t="shared" si="6"/>
        <v>25</v>
      </c>
      <c r="E31" s="85">
        <f t="shared" si="1"/>
        <v>101.29735339906591</v>
      </c>
      <c r="F31" s="86">
        <v>1655</v>
      </c>
      <c r="G31" s="84">
        <v>1670</v>
      </c>
      <c r="H31" s="72">
        <f t="shared" si="7"/>
        <v>15</v>
      </c>
      <c r="I31" s="85">
        <f t="shared" si="0"/>
        <v>100.90634441087613</v>
      </c>
    </row>
    <row r="32" spans="1:17">
      <c r="A32" s="16" t="s">
        <v>104</v>
      </c>
      <c r="B32" s="84">
        <v>2561</v>
      </c>
      <c r="C32" s="84">
        <v>2614</v>
      </c>
      <c r="D32" s="72">
        <f t="shared" si="6"/>
        <v>53</v>
      </c>
      <c r="E32" s="85">
        <f t="shared" si="1"/>
        <v>102.06950409996097</v>
      </c>
      <c r="F32" s="86">
        <v>1938</v>
      </c>
      <c r="G32" s="84">
        <v>1974</v>
      </c>
      <c r="H32" s="72">
        <f t="shared" si="7"/>
        <v>36</v>
      </c>
      <c r="I32" s="85">
        <f t="shared" si="0"/>
        <v>101.85758513931889</v>
      </c>
    </row>
    <row r="33" spans="1:9" ht="13.8" thickBot="1">
      <c r="A33" s="14" t="s">
        <v>26</v>
      </c>
      <c r="B33" s="80">
        <v>2320</v>
      </c>
      <c r="C33" s="80">
        <v>2340</v>
      </c>
      <c r="D33" s="71">
        <f t="shared" si="6"/>
        <v>20</v>
      </c>
      <c r="E33" s="82">
        <f t="shared" si="1"/>
        <v>100.86206896551724</v>
      </c>
      <c r="F33" s="83">
        <v>1912</v>
      </c>
      <c r="G33" s="80">
        <v>1916</v>
      </c>
      <c r="H33" s="71">
        <f t="shared" si="7"/>
        <v>4</v>
      </c>
      <c r="I33" s="82">
        <f t="shared" ref="I33:I45" si="8">G33/F33*100</f>
        <v>100.20920502092051</v>
      </c>
    </row>
    <row r="34" spans="1:9" ht="13.8" thickBot="1">
      <c r="A34" s="285" t="s">
        <v>32</v>
      </c>
      <c r="B34" s="302">
        <v>14238</v>
      </c>
      <c r="C34" s="302">
        <v>14375</v>
      </c>
      <c r="D34" s="252">
        <f t="shared" si="6"/>
        <v>137</v>
      </c>
      <c r="E34" s="303">
        <f t="shared" si="1"/>
        <v>100.9622137940722</v>
      </c>
      <c r="F34" s="304">
        <v>12227</v>
      </c>
      <c r="G34" s="302">
        <v>12207</v>
      </c>
      <c r="H34" s="252">
        <f t="shared" si="7"/>
        <v>-20</v>
      </c>
      <c r="I34" s="305">
        <f t="shared" si="8"/>
        <v>99.836427578310293</v>
      </c>
    </row>
    <row r="35" spans="1:9">
      <c r="A35" s="14" t="s">
        <v>5</v>
      </c>
      <c r="B35" s="80">
        <v>967</v>
      </c>
      <c r="C35" s="80">
        <v>969</v>
      </c>
      <c r="D35" s="71">
        <f t="shared" si="6"/>
        <v>2</v>
      </c>
      <c r="E35" s="82">
        <f t="shared" si="1"/>
        <v>100.20682523267838</v>
      </c>
      <c r="F35" s="83">
        <v>775</v>
      </c>
      <c r="G35" s="80">
        <v>762</v>
      </c>
      <c r="H35" s="71">
        <f t="shared" si="7"/>
        <v>-13</v>
      </c>
      <c r="I35" s="82">
        <f t="shared" si="8"/>
        <v>98.322580645161295</v>
      </c>
    </row>
    <row r="36" spans="1:9">
      <c r="A36" s="15" t="s">
        <v>23</v>
      </c>
      <c r="B36" s="84">
        <v>2681</v>
      </c>
      <c r="C36" s="84">
        <v>2647</v>
      </c>
      <c r="D36" s="72">
        <f t="shared" si="6"/>
        <v>-34</v>
      </c>
      <c r="E36" s="85">
        <f t="shared" si="1"/>
        <v>98.731816486385682</v>
      </c>
      <c r="F36" s="86">
        <v>2254</v>
      </c>
      <c r="G36" s="84">
        <v>2303</v>
      </c>
      <c r="H36" s="72">
        <f t="shared" si="7"/>
        <v>49</v>
      </c>
      <c r="I36" s="85">
        <f t="shared" si="8"/>
        <v>102.17391304347827</v>
      </c>
    </row>
    <row r="37" spans="1:9">
      <c r="A37" s="14" t="s">
        <v>6</v>
      </c>
      <c r="B37" s="80">
        <v>1907</v>
      </c>
      <c r="C37" s="80">
        <v>1942</v>
      </c>
      <c r="D37" s="71">
        <f>C37-B37</f>
        <v>35</v>
      </c>
      <c r="E37" s="82">
        <f t="shared" si="1"/>
        <v>101.83534347142107</v>
      </c>
      <c r="F37" s="83">
        <v>1479</v>
      </c>
      <c r="G37" s="80">
        <v>1500</v>
      </c>
      <c r="H37" s="71">
        <f>G37-F37</f>
        <v>21</v>
      </c>
      <c r="I37" s="82">
        <f t="shared" si="8"/>
        <v>101.41987829614605</v>
      </c>
    </row>
    <row r="38" spans="1:9">
      <c r="A38" s="15" t="s">
        <v>24</v>
      </c>
      <c r="B38" s="84">
        <v>1668</v>
      </c>
      <c r="C38" s="84">
        <v>1696</v>
      </c>
      <c r="D38" s="72">
        <f>C38-B38</f>
        <v>28</v>
      </c>
      <c r="E38" s="85">
        <f t="shared" si="1"/>
        <v>101.67865707434052</v>
      </c>
      <c r="F38" s="86">
        <v>1543</v>
      </c>
      <c r="G38" s="84">
        <v>1547</v>
      </c>
      <c r="H38" s="72">
        <f>G38-F38</f>
        <v>4</v>
      </c>
      <c r="I38" s="85">
        <f t="shared" si="8"/>
        <v>100.25923525599481</v>
      </c>
    </row>
    <row r="39" spans="1:9">
      <c r="A39" s="15" t="s">
        <v>8</v>
      </c>
      <c r="B39" s="84">
        <v>1371</v>
      </c>
      <c r="C39" s="84">
        <v>1388</v>
      </c>
      <c r="D39" s="72">
        <f>C39-B39</f>
        <v>17</v>
      </c>
      <c r="E39" s="85">
        <f t="shared" si="1"/>
        <v>101.2399708242159</v>
      </c>
      <c r="F39" s="86">
        <v>1234</v>
      </c>
      <c r="G39" s="84">
        <v>1210</v>
      </c>
      <c r="H39" s="72">
        <f>G39-F39</f>
        <v>-24</v>
      </c>
      <c r="I39" s="85">
        <f t="shared" si="8"/>
        <v>98.055105348460287</v>
      </c>
    </row>
    <row r="40" spans="1:9">
      <c r="A40" s="15" t="s">
        <v>9</v>
      </c>
      <c r="B40" s="84">
        <v>1762</v>
      </c>
      <c r="C40" s="84">
        <v>1788</v>
      </c>
      <c r="D40" s="72">
        <f t="shared" ref="D40:D44" si="9">C40-B40</f>
        <v>26</v>
      </c>
      <c r="E40" s="85">
        <f t="shared" si="1"/>
        <v>101.47559591373438</v>
      </c>
      <c r="F40" s="86">
        <v>1457</v>
      </c>
      <c r="G40" s="84">
        <v>1444</v>
      </c>
      <c r="H40" s="72">
        <f t="shared" ref="H40:H44" si="10">G40-F40</f>
        <v>-13</v>
      </c>
      <c r="I40" s="85">
        <f t="shared" si="8"/>
        <v>99.107755662319846</v>
      </c>
    </row>
    <row r="41" spans="1:9">
      <c r="A41" s="15" t="s">
        <v>10</v>
      </c>
      <c r="B41" s="84">
        <v>2053</v>
      </c>
      <c r="C41" s="84">
        <v>2063</v>
      </c>
      <c r="D41" s="72">
        <f t="shared" si="9"/>
        <v>10</v>
      </c>
      <c r="E41" s="85">
        <f t="shared" si="1"/>
        <v>100.48709206039941</v>
      </c>
      <c r="F41" s="86">
        <v>1937</v>
      </c>
      <c r="G41" s="84">
        <v>1930</v>
      </c>
      <c r="H41" s="72">
        <f t="shared" si="10"/>
        <v>-7</v>
      </c>
      <c r="I41" s="85">
        <f t="shared" si="8"/>
        <v>99.6386164171399</v>
      </c>
    </row>
    <row r="42" spans="1:9" ht="13.8" thickBot="1">
      <c r="A42" s="20" t="s">
        <v>12</v>
      </c>
      <c r="B42" s="80">
        <v>1829</v>
      </c>
      <c r="C42" s="80">
        <v>1882</v>
      </c>
      <c r="D42" s="71">
        <f t="shared" si="9"/>
        <v>53</v>
      </c>
      <c r="E42" s="82">
        <f t="shared" si="1"/>
        <v>102.89775833788957</v>
      </c>
      <c r="F42" s="83">
        <v>1548</v>
      </c>
      <c r="G42" s="80">
        <v>1511</v>
      </c>
      <c r="H42" s="71">
        <f t="shared" si="10"/>
        <v>-37</v>
      </c>
      <c r="I42" s="82">
        <f t="shared" si="8"/>
        <v>97.609819121447032</v>
      </c>
    </row>
    <row r="43" spans="1:9" ht="13.8" thickBot="1">
      <c r="A43" s="285" t="s">
        <v>33</v>
      </c>
      <c r="B43" s="302">
        <v>9975</v>
      </c>
      <c r="C43" s="302">
        <v>10298</v>
      </c>
      <c r="D43" s="252">
        <f t="shared" si="9"/>
        <v>323</v>
      </c>
      <c r="E43" s="303">
        <f t="shared" si="1"/>
        <v>103.23809523809524</v>
      </c>
      <c r="F43" s="304">
        <v>7763</v>
      </c>
      <c r="G43" s="302">
        <v>7628</v>
      </c>
      <c r="H43" s="252">
        <f t="shared" si="10"/>
        <v>-135</v>
      </c>
      <c r="I43" s="305">
        <f t="shared" si="8"/>
        <v>98.260981579286351</v>
      </c>
    </row>
    <row r="44" spans="1:9" ht="14.25" customHeight="1" thickBot="1">
      <c r="A44" s="20" t="s">
        <v>11</v>
      </c>
      <c r="B44" s="80">
        <v>9975</v>
      </c>
      <c r="C44" s="80">
        <v>10298</v>
      </c>
      <c r="D44" s="71">
        <f t="shared" si="9"/>
        <v>323</v>
      </c>
      <c r="E44" s="82">
        <f t="shared" si="1"/>
        <v>103.23809523809524</v>
      </c>
      <c r="F44" s="83">
        <v>7763</v>
      </c>
      <c r="G44" s="80">
        <v>7628</v>
      </c>
      <c r="H44" s="71">
        <f t="shared" si="10"/>
        <v>-135</v>
      </c>
      <c r="I44" s="82">
        <f t="shared" si="8"/>
        <v>98.260981579286351</v>
      </c>
    </row>
    <row r="45" spans="1:9" ht="13.8" thickBot="1">
      <c r="A45" s="255" t="s">
        <v>30</v>
      </c>
      <c r="B45" s="255">
        <v>71848</v>
      </c>
      <c r="C45" s="298">
        <v>72724</v>
      </c>
      <c r="D45" s="248">
        <f>D43+D34+D27+D20+D10</f>
        <v>876</v>
      </c>
      <c r="E45" s="301">
        <f t="shared" si="1"/>
        <v>101.21924061908474</v>
      </c>
      <c r="F45" s="255">
        <v>60454</v>
      </c>
      <c r="G45" s="298">
        <v>60138</v>
      </c>
      <c r="H45" s="248">
        <f t="shared" ref="H45" si="11">H43+H34+H27+H20+H10</f>
        <v>-316</v>
      </c>
      <c r="I45" s="301">
        <f t="shared" si="8"/>
        <v>99.477288516888876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166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Normal="100" workbookViewId="0">
      <selection activeCell="L11" sqref="L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1" t="s">
        <v>163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3" ht="18" customHeight="1">
      <c r="A2" s="326" t="s">
        <v>209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3" ht="16.5" customHeight="1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15" t="s">
        <v>167</v>
      </c>
      <c r="B5" s="318">
        <v>2021</v>
      </c>
      <c r="C5" s="318"/>
      <c r="D5" s="318"/>
      <c r="E5" s="319"/>
      <c r="F5" s="318">
        <v>2022</v>
      </c>
      <c r="G5" s="318"/>
      <c r="H5" s="318"/>
      <c r="I5" s="319"/>
      <c r="J5" s="329" t="s">
        <v>41</v>
      </c>
      <c r="K5" s="329"/>
      <c r="L5" s="330"/>
    </row>
    <row r="6" spans="1:13" ht="12.75" customHeight="1">
      <c r="A6" s="316"/>
      <c r="B6" s="320" t="s">
        <v>29</v>
      </c>
      <c r="C6" s="321"/>
      <c r="D6" s="22" t="s">
        <v>171</v>
      </c>
      <c r="E6" s="23" t="s">
        <v>28</v>
      </c>
      <c r="F6" s="320" t="s">
        <v>29</v>
      </c>
      <c r="G6" s="321"/>
      <c r="H6" s="22" t="s">
        <v>171</v>
      </c>
      <c r="I6" s="23" t="s">
        <v>28</v>
      </c>
      <c r="J6" s="331" t="s">
        <v>40</v>
      </c>
      <c r="K6" s="332"/>
      <c r="L6" s="333"/>
    </row>
    <row r="7" spans="1:13">
      <c r="A7" s="316"/>
      <c r="B7" s="322"/>
      <c r="C7" s="323"/>
      <c r="D7" s="24" t="s">
        <v>174</v>
      </c>
      <c r="E7" s="23" t="s">
        <v>205</v>
      </c>
      <c r="F7" s="322"/>
      <c r="G7" s="323"/>
      <c r="H7" s="24" t="s">
        <v>174</v>
      </c>
      <c r="I7" s="23" t="s">
        <v>205</v>
      </c>
      <c r="J7" s="334"/>
      <c r="K7" s="335"/>
      <c r="L7" s="336"/>
    </row>
    <row r="8" spans="1:13" ht="18" customHeight="1" thickBot="1">
      <c r="A8" s="316"/>
      <c r="B8" s="322"/>
      <c r="C8" s="323"/>
      <c r="D8" s="24" t="s">
        <v>0</v>
      </c>
      <c r="E8" s="23">
        <v>2021</v>
      </c>
      <c r="F8" s="324"/>
      <c r="G8" s="325"/>
      <c r="H8" s="24" t="s">
        <v>0</v>
      </c>
      <c r="I8" s="23">
        <v>2022</v>
      </c>
      <c r="J8" s="337"/>
      <c r="K8" s="338"/>
      <c r="L8" s="339"/>
    </row>
    <row r="9" spans="1:13" ht="36.6" customHeight="1" thickBot="1">
      <c r="A9" s="328"/>
      <c r="B9" s="44">
        <v>44227</v>
      </c>
      <c r="C9" s="45">
        <v>44255</v>
      </c>
      <c r="D9" s="24" t="s">
        <v>210</v>
      </c>
      <c r="E9" s="23" t="s">
        <v>206</v>
      </c>
      <c r="F9" s="44">
        <v>44592</v>
      </c>
      <c r="G9" s="45">
        <v>44620</v>
      </c>
      <c r="H9" s="24" t="s">
        <v>207</v>
      </c>
      <c r="I9" s="23" t="s">
        <v>211</v>
      </c>
      <c r="J9" s="41" t="s">
        <v>212</v>
      </c>
      <c r="K9" s="42" t="s">
        <v>213</v>
      </c>
      <c r="L9" s="43" t="s">
        <v>214</v>
      </c>
    </row>
    <row r="10" spans="1:13" ht="23.25" customHeight="1" thickBot="1">
      <c r="A10" s="255" t="s">
        <v>39</v>
      </c>
      <c r="B10" s="289">
        <v>71848</v>
      </c>
      <c r="C10" s="290">
        <v>72724</v>
      </c>
      <c r="D10" s="291">
        <f t="shared" ref="D10:D33" si="0">C10-B10</f>
        <v>876</v>
      </c>
      <c r="E10" s="292">
        <f t="shared" ref="E10:E25" si="1">C10/B10*100</f>
        <v>101.21924061908474</v>
      </c>
      <c r="F10" s="279">
        <v>60454</v>
      </c>
      <c r="G10" s="293">
        <v>60138</v>
      </c>
      <c r="H10" s="279">
        <f t="shared" ref="H10:H25" si="2">G10-F10</f>
        <v>-316</v>
      </c>
      <c r="I10" s="294">
        <f t="shared" ref="I10:I25" si="3">G10/F10*100</f>
        <v>99.477288516888876</v>
      </c>
      <c r="J10" s="295">
        <v>100</v>
      </c>
      <c r="K10" s="292">
        <v>100</v>
      </c>
      <c r="L10" s="281">
        <v>100</v>
      </c>
    </row>
    <row r="11" spans="1:13" ht="16.5" customHeight="1">
      <c r="A11" s="27" t="s">
        <v>45</v>
      </c>
      <c r="B11" s="90">
        <v>38208</v>
      </c>
      <c r="C11" s="91">
        <v>38496</v>
      </c>
      <c r="D11" s="92">
        <f t="shared" si="0"/>
        <v>288</v>
      </c>
      <c r="E11" s="93">
        <f t="shared" si="1"/>
        <v>100.75376884422111</v>
      </c>
      <c r="F11" s="94">
        <v>31981</v>
      </c>
      <c r="G11" s="165">
        <v>31609</v>
      </c>
      <c r="H11" s="95">
        <f t="shared" si="2"/>
        <v>-372</v>
      </c>
      <c r="I11" s="96">
        <f t="shared" si="3"/>
        <v>98.836809355554863</v>
      </c>
      <c r="J11" s="97">
        <f>C11/$C$10*100</f>
        <v>52.934382047192116</v>
      </c>
      <c r="K11" s="98">
        <f>F11/$F$10*100</f>
        <v>52.901379561319352</v>
      </c>
      <c r="L11" s="99">
        <f>G11/G10*100</f>
        <v>52.560776879843033</v>
      </c>
      <c r="M11" s="2"/>
    </row>
    <row r="12" spans="1:13" ht="16.5" customHeight="1">
      <c r="A12" s="27" t="s">
        <v>106</v>
      </c>
      <c r="B12" s="100">
        <v>33640</v>
      </c>
      <c r="C12" s="101">
        <v>34228</v>
      </c>
      <c r="D12" s="92">
        <f t="shared" si="0"/>
        <v>588</v>
      </c>
      <c r="E12" s="93">
        <f t="shared" si="1"/>
        <v>101.74791914387633</v>
      </c>
      <c r="F12" s="102">
        <v>28473</v>
      </c>
      <c r="G12" s="166">
        <v>28529</v>
      </c>
      <c r="H12" s="103">
        <f t="shared" si="2"/>
        <v>56</v>
      </c>
      <c r="I12" s="96">
        <f t="shared" si="3"/>
        <v>100.19667755417414</v>
      </c>
      <c r="J12" s="104">
        <f t="shared" ref="J12:J25" si="4">C12/$C$10*100</f>
        <v>47.065617952807877</v>
      </c>
      <c r="K12" s="105">
        <f t="shared" ref="K12:K25" si="5">F12/$F$10*100</f>
        <v>47.098620438680648</v>
      </c>
      <c r="L12" s="106">
        <f t="shared" ref="L12:L25" si="6">G12/$G$10*100</f>
        <v>47.439223120156967</v>
      </c>
      <c r="M12" s="2"/>
    </row>
    <row r="13" spans="1:13" ht="15.75" customHeight="1">
      <c r="A13" s="27" t="s">
        <v>49</v>
      </c>
      <c r="B13" s="90">
        <v>66056</v>
      </c>
      <c r="C13" s="91">
        <v>66852</v>
      </c>
      <c r="D13" s="92">
        <f t="shared" si="0"/>
        <v>796</v>
      </c>
      <c r="E13" s="93">
        <f t="shared" si="1"/>
        <v>101.20503814944894</v>
      </c>
      <c r="F13" s="94">
        <v>55601</v>
      </c>
      <c r="G13" s="165">
        <v>55393</v>
      </c>
      <c r="H13" s="103">
        <f t="shared" si="2"/>
        <v>-208</v>
      </c>
      <c r="I13" s="96">
        <f t="shared" si="3"/>
        <v>99.625906008884741</v>
      </c>
      <c r="J13" s="104">
        <f t="shared" si="4"/>
        <v>91.925636653649406</v>
      </c>
      <c r="K13" s="105">
        <f t="shared" si="5"/>
        <v>91.972408773612983</v>
      </c>
      <c r="L13" s="106">
        <f t="shared" si="6"/>
        <v>92.109814094249884</v>
      </c>
      <c r="M13" s="2"/>
    </row>
    <row r="14" spans="1:13" ht="15.75" customHeight="1">
      <c r="A14" s="27" t="s">
        <v>168</v>
      </c>
      <c r="B14" s="90">
        <v>3299</v>
      </c>
      <c r="C14" s="91">
        <v>3284</v>
      </c>
      <c r="D14" s="92">
        <f t="shared" si="0"/>
        <v>-15</v>
      </c>
      <c r="E14" s="93">
        <f t="shared" si="1"/>
        <v>99.545316762655347</v>
      </c>
      <c r="F14" s="94">
        <v>2293</v>
      </c>
      <c r="G14" s="165">
        <v>2229</v>
      </c>
      <c r="H14" s="103">
        <f t="shared" si="2"/>
        <v>-64</v>
      </c>
      <c r="I14" s="96">
        <f t="shared" si="3"/>
        <v>97.208896641953771</v>
      </c>
      <c r="J14" s="104">
        <f t="shared" si="4"/>
        <v>4.5157032066442993</v>
      </c>
      <c r="K14" s="105">
        <f t="shared" si="5"/>
        <v>3.7929665530816821</v>
      </c>
      <c r="L14" s="106">
        <f t="shared" si="6"/>
        <v>3.7064751072533175</v>
      </c>
      <c r="M14" s="2"/>
    </row>
    <row r="15" spans="1:13" ht="16.5" customHeight="1">
      <c r="A15" s="27" t="s">
        <v>107</v>
      </c>
      <c r="B15" s="90">
        <v>5792</v>
      </c>
      <c r="C15" s="91">
        <v>5872</v>
      </c>
      <c r="D15" s="92">
        <f t="shared" si="0"/>
        <v>80</v>
      </c>
      <c r="E15" s="93">
        <f t="shared" si="1"/>
        <v>101.38121546961325</v>
      </c>
      <c r="F15" s="94">
        <v>4853</v>
      </c>
      <c r="G15" s="165">
        <v>4745</v>
      </c>
      <c r="H15" s="103">
        <f t="shared" si="2"/>
        <v>-108</v>
      </c>
      <c r="I15" s="96">
        <f t="shared" si="3"/>
        <v>97.774572429425106</v>
      </c>
      <c r="J15" s="104">
        <f t="shared" si="4"/>
        <v>8.0743633463505855</v>
      </c>
      <c r="K15" s="105">
        <f t="shared" si="5"/>
        <v>8.0275912263870062</v>
      </c>
      <c r="L15" s="106">
        <f t="shared" si="6"/>
        <v>7.8901859057501076</v>
      </c>
      <c r="M15" s="2"/>
    </row>
    <row r="16" spans="1:13" ht="16.5" customHeight="1">
      <c r="A16" s="28" t="s">
        <v>108</v>
      </c>
      <c r="B16" s="90">
        <v>12640</v>
      </c>
      <c r="C16" s="91">
        <v>12191</v>
      </c>
      <c r="D16" s="92">
        <f t="shared" si="0"/>
        <v>-449</v>
      </c>
      <c r="E16" s="93">
        <f t="shared" si="1"/>
        <v>96.447784810126578</v>
      </c>
      <c r="F16" s="94">
        <v>8874</v>
      </c>
      <c r="G16" s="165">
        <v>8710</v>
      </c>
      <c r="H16" s="103">
        <f t="shared" si="2"/>
        <v>-164</v>
      </c>
      <c r="I16" s="96">
        <f t="shared" si="3"/>
        <v>98.151904439936899</v>
      </c>
      <c r="J16" s="104">
        <f t="shared" si="4"/>
        <v>16.763379352070842</v>
      </c>
      <c r="K16" s="105">
        <f t="shared" si="5"/>
        <v>14.678929433949781</v>
      </c>
      <c r="L16" s="106">
        <f t="shared" si="6"/>
        <v>14.483354950281022</v>
      </c>
      <c r="M16" s="2"/>
    </row>
    <row r="17" spans="1:13" ht="16.5" customHeight="1">
      <c r="A17" s="29" t="s">
        <v>109</v>
      </c>
      <c r="B17" s="90">
        <v>59208</v>
      </c>
      <c r="C17" s="91">
        <v>60533</v>
      </c>
      <c r="D17" s="92">
        <f t="shared" si="0"/>
        <v>1325</v>
      </c>
      <c r="E17" s="93">
        <f t="shared" si="1"/>
        <v>102.23787326037022</v>
      </c>
      <c r="F17" s="94">
        <v>51580</v>
      </c>
      <c r="G17" s="165">
        <v>51428</v>
      </c>
      <c r="H17" s="103">
        <f t="shared" si="2"/>
        <v>-152</v>
      </c>
      <c r="I17" s="96">
        <f t="shared" si="3"/>
        <v>99.705312136487009</v>
      </c>
      <c r="J17" s="104">
        <f t="shared" si="4"/>
        <v>83.236620647929158</v>
      </c>
      <c r="K17" s="105">
        <f t="shared" si="5"/>
        <v>85.32107056605021</v>
      </c>
      <c r="L17" s="106">
        <f t="shared" si="6"/>
        <v>85.516645049718974</v>
      </c>
      <c r="M17" s="2"/>
    </row>
    <row r="18" spans="1:13" ht="15.75" customHeight="1">
      <c r="A18" s="27" t="s">
        <v>110</v>
      </c>
      <c r="B18" s="90">
        <v>26732</v>
      </c>
      <c r="C18" s="91">
        <v>26935</v>
      </c>
      <c r="D18" s="92">
        <f t="shared" si="0"/>
        <v>203</v>
      </c>
      <c r="E18" s="93">
        <f t="shared" si="1"/>
        <v>100.75938949573543</v>
      </c>
      <c r="F18" s="94">
        <v>23239</v>
      </c>
      <c r="G18" s="165">
        <v>23062</v>
      </c>
      <c r="H18" s="103">
        <f t="shared" si="2"/>
        <v>-177</v>
      </c>
      <c r="I18" s="96">
        <f t="shared" si="3"/>
        <v>99.238349326563096</v>
      </c>
      <c r="J18" s="104">
        <f t="shared" si="4"/>
        <v>37.03729167812552</v>
      </c>
      <c r="K18" s="105">
        <f t="shared" si="5"/>
        <v>38.440797962086876</v>
      </c>
      <c r="L18" s="106">
        <f t="shared" si="6"/>
        <v>38.34846519671423</v>
      </c>
      <c r="M18" s="2"/>
    </row>
    <row r="19" spans="1:13" ht="16.5" customHeight="1">
      <c r="A19" s="30" t="s">
        <v>111</v>
      </c>
      <c r="B19" s="90">
        <v>45116</v>
      </c>
      <c r="C19" s="107">
        <v>45789</v>
      </c>
      <c r="D19" s="92">
        <f t="shared" si="0"/>
        <v>673</v>
      </c>
      <c r="E19" s="108">
        <f t="shared" si="1"/>
        <v>101.49171025800159</v>
      </c>
      <c r="F19" s="109">
        <v>37215</v>
      </c>
      <c r="G19" s="167">
        <v>37076</v>
      </c>
      <c r="H19" s="103">
        <f t="shared" si="2"/>
        <v>-139</v>
      </c>
      <c r="I19" s="110">
        <f t="shared" si="3"/>
        <v>99.62649469300014</v>
      </c>
      <c r="J19" s="111">
        <f t="shared" si="4"/>
        <v>62.96270832187448</v>
      </c>
      <c r="K19" s="112">
        <f t="shared" si="5"/>
        <v>61.559202037913117</v>
      </c>
      <c r="L19" s="113">
        <f t="shared" si="6"/>
        <v>61.651534803285777</v>
      </c>
      <c r="M19" s="2"/>
    </row>
    <row r="20" spans="1:13" ht="28.5" customHeight="1">
      <c r="A20" s="31" t="s">
        <v>48</v>
      </c>
      <c r="B20" s="90">
        <v>1799</v>
      </c>
      <c r="C20" s="101">
        <v>1820</v>
      </c>
      <c r="D20" s="92">
        <f t="shared" si="0"/>
        <v>21</v>
      </c>
      <c r="E20" s="114">
        <f t="shared" si="1"/>
        <v>101.16731517509727</v>
      </c>
      <c r="F20" s="102">
        <v>1356</v>
      </c>
      <c r="G20" s="166">
        <v>1253</v>
      </c>
      <c r="H20" s="103">
        <f t="shared" si="2"/>
        <v>-103</v>
      </c>
      <c r="I20" s="115">
        <f t="shared" si="3"/>
        <v>92.404129793510322</v>
      </c>
      <c r="J20" s="104">
        <f t="shared" si="4"/>
        <v>2.5026126175677907</v>
      </c>
      <c r="K20" s="105">
        <f t="shared" si="5"/>
        <v>2.2430277566414132</v>
      </c>
      <c r="L20" s="106">
        <f t="shared" si="6"/>
        <v>2.0835411885995541</v>
      </c>
      <c r="M20" s="2"/>
    </row>
    <row r="21" spans="1:13" ht="15" customHeight="1">
      <c r="A21" s="32" t="s">
        <v>127</v>
      </c>
      <c r="B21" s="116">
        <v>282</v>
      </c>
      <c r="C21" s="117">
        <v>306</v>
      </c>
      <c r="D21" s="92">
        <f t="shared" si="0"/>
        <v>24</v>
      </c>
      <c r="E21" s="118">
        <f t="shared" si="1"/>
        <v>108.51063829787233</v>
      </c>
      <c r="F21" s="102">
        <v>302</v>
      </c>
      <c r="G21" s="166">
        <v>306</v>
      </c>
      <c r="H21" s="103">
        <f t="shared" si="2"/>
        <v>4</v>
      </c>
      <c r="I21" s="115">
        <f>G21/F21*100</f>
        <v>101.32450331125828</v>
      </c>
      <c r="J21" s="104">
        <f>C21/$C$10*100</f>
        <v>0.42076893460205711</v>
      </c>
      <c r="K21" s="105">
        <f>F21/$F$10*100</f>
        <v>0.49955337942898737</v>
      </c>
      <c r="L21" s="106">
        <f>G21/$G$10*100</f>
        <v>0.50882969170906911</v>
      </c>
      <c r="M21" s="2"/>
    </row>
    <row r="22" spans="1:13" ht="15" customHeight="1">
      <c r="A22" s="33" t="s">
        <v>126</v>
      </c>
      <c r="B22" s="102">
        <v>23358</v>
      </c>
      <c r="C22" s="117">
        <v>23879</v>
      </c>
      <c r="D22" s="119">
        <f t="shared" si="0"/>
        <v>521</v>
      </c>
      <c r="E22" s="118">
        <f>C22/B22*100</f>
        <v>102.23049918657419</v>
      </c>
      <c r="F22" s="120">
        <v>20162</v>
      </c>
      <c r="G22" s="168">
        <v>20147</v>
      </c>
      <c r="H22" s="103">
        <f t="shared" si="2"/>
        <v>-15</v>
      </c>
      <c r="I22" s="115">
        <f>G22/F22*100</f>
        <v>99.925602618787821</v>
      </c>
      <c r="J22" s="104">
        <f>C22/$C$10*100</f>
        <v>32.835102579616084</v>
      </c>
      <c r="K22" s="105">
        <f>F22/$F$10*100</f>
        <v>33.350977602805436</v>
      </c>
      <c r="L22" s="106">
        <f>G22/$G$10*100</f>
        <v>33.501280388439916</v>
      </c>
      <c r="M22" s="2"/>
    </row>
    <row r="23" spans="1:13" ht="14.4" customHeight="1">
      <c r="A23" s="34" t="s">
        <v>128</v>
      </c>
      <c r="B23" s="102">
        <v>9996</v>
      </c>
      <c r="C23" s="101">
        <v>10173</v>
      </c>
      <c r="D23" s="121">
        <f t="shared" si="0"/>
        <v>177</v>
      </c>
      <c r="E23" s="122">
        <f>C23/B23*100</f>
        <v>101.77070828331331</v>
      </c>
      <c r="F23" s="102">
        <v>8454</v>
      </c>
      <c r="G23" s="169">
        <v>8316</v>
      </c>
      <c r="H23" s="103">
        <f t="shared" si="2"/>
        <v>-138</v>
      </c>
      <c r="I23" s="115">
        <f>G23/F23*100</f>
        <v>98.367636621717523</v>
      </c>
      <c r="J23" s="104">
        <f>C23/$C$10*100</f>
        <v>13.988504482701721</v>
      </c>
      <c r="K23" s="105">
        <f>F23/$F$10*100</f>
        <v>13.984186323485625</v>
      </c>
      <c r="L23" s="106">
        <f>G23/$G$10*100</f>
        <v>13.82819515115235</v>
      </c>
      <c r="M23" s="2"/>
    </row>
    <row r="24" spans="1:13" ht="28.5" customHeight="1" thickBot="1">
      <c r="A24" s="35" t="s">
        <v>38</v>
      </c>
      <c r="B24" s="120">
        <v>10106</v>
      </c>
      <c r="C24" s="117">
        <v>10194</v>
      </c>
      <c r="D24" s="123">
        <f t="shared" si="0"/>
        <v>88</v>
      </c>
      <c r="E24" s="124">
        <f>C24/B24*100</f>
        <v>100.87076983969918</v>
      </c>
      <c r="F24" s="120">
        <v>8966</v>
      </c>
      <c r="G24" s="170">
        <v>8945</v>
      </c>
      <c r="H24" s="125">
        <f t="shared" si="2"/>
        <v>-21</v>
      </c>
      <c r="I24" s="126">
        <f>G24/F24*100</f>
        <v>99.765781842516176</v>
      </c>
      <c r="J24" s="111">
        <f>C24/$C$10*100</f>
        <v>14.017380782135197</v>
      </c>
      <c r="K24" s="112">
        <f>F24/$F$10*100</f>
        <v>14.83111125814669</v>
      </c>
      <c r="L24" s="113">
        <f>G24/$G$10*100</f>
        <v>14.874122850776548</v>
      </c>
      <c r="M24" s="2"/>
    </row>
    <row r="25" spans="1:13" ht="24.75" customHeight="1" thickBot="1">
      <c r="A25" s="296" t="s">
        <v>170</v>
      </c>
      <c r="B25" s="279">
        <v>56903</v>
      </c>
      <c r="C25" s="290">
        <v>57607</v>
      </c>
      <c r="D25" s="291">
        <f t="shared" si="0"/>
        <v>704</v>
      </c>
      <c r="E25" s="282">
        <f t="shared" si="1"/>
        <v>101.23719311811328</v>
      </c>
      <c r="F25" s="279">
        <v>49847</v>
      </c>
      <c r="G25" s="297">
        <v>49559</v>
      </c>
      <c r="H25" s="279">
        <f t="shared" si="2"/>
        <v>-288</v>
      </c>
      <c r="I25" s="281">
        <f t="shared" si="3"/>
        <v>99.422232030011841</v>
      </c>
      <c r="J25" s="295">
        <f t="shared" si="4"/>
        <v>79.213189593531709</v>
      </c>
      <c r="K25" s="284">
        <f t="shared" si="5"/>
        <v>82.454428160254082</v>
      </c>
      <c r="L25" s="281">
        <f t="shared" si="6"/>
        <v>82.408793109182213</v>
      </c>
      <c r="M25" s="2"/>
    </row>
    <row r="26" spans="1:13">
      <c r="A26" s="36" t="s">
        <v>129</v>
      </c>
      <c r="B26" s="127">
        <v>15718</v>
      </c>
      <c r="C26" s="128">
        <v>15935</v>
      </c>
      <c r="D26" s="129">
        <f t="shared" ref="D26" si="7">C26-B26</f>
        <v>217</v>
      </c>
      <c r="E26" s="130">
        <f>C26/B26*100</f>
        <v>101.38058277134496</v>
      </c>
      <c r="F26" s="131">
        <v>12101</v>
      </c>
      <c r="G26" s="171">
        <v>11951</v>
      </c>
      <c r="H26" s="131">
        <f t="shared" ref="H26:H33" si="8">G26-F26</f>
        <v>-150</v>
      </c>
      <c r="I26" s="132">
        <f t="shared" ref="I26:I33" si="9">G26/F26*100</f>
        <v>98.760433022064291</v>
      </c>
      <c r="J26" s="133">
        <f>C26/$C$10*100</f>
        <v>21.911611022496015</v>
      </c>
      <c r="K26" s="134">
        <f t="shared" ref="K26:K33" si="10">F26/$F$10*100</f>
        <v>20.016872332682702</v>
      </c>
      <c r="L26" s="135">
        <f t="shared" ref="L26:L33" si="11">G26/$G$10*100</f>
        <v>19.872626292859756</v>
      </c>
      <c r="M26" s="2"/>
    </row>
    <row r="27" spans="1:13" ht="17.25" customHeight="1">
      <c r="A27" s="37" t="s">
        <v>130</v>
      </c>
      <c r="B27" s="90">
        <v>7227</v>
      </c>
      <c r="C27" s="91">
        <v>7342</v>
      </c>
      <c r="D27" s="129">
        <f t="shared" si="0"/>
        <v>115</v>
      </c>
      <c r="E27" s="130">
        <f>C27/B27*100</f>
        <v>101.59125501591255</v>
      </c>
      <c r="F27" s="94">
        <v>5481</v>
      </c>
      <c r="G27" s="165">
        <v>5396</v>
      </c>
      <c r="H27" s="94">
        <f t="shared" si="8"/>
        <v>-85</v>
      </c>
      <c r="I27" s="136">
        <f t="shared" si="9"/>
        <v>98.449188104360516</v>
      </c>
      <c r="J27" s="137">
        <f>C27/$C$10*100</f>
        <v>10.095704306693801</v>
      </c>
      <c r="K27" s="98">
        <f t="shared" si="10"/>
        <v>9.0663975915572159</v>
      </c>
      <c r="L27" s="99">
        <f t="shared" si="11"/>
        <v>8.9726961322292063</v>
      </c>
      <c r="M27" s="2"/>
    </row>
    <row r="28" spans="1:13" ht="16.5" customHeight="1">
      <c r="A28" s="34" t="s">
        <v>131</v>
      </c>
      <c r="B28" s="100">
        <v>33408</v>
      </c>
      <c r="C28" s="101">
        <v>33913</v>
      </c>
      <c r="D28" s="138">
        <f>C28-B28</f>
        <v>505</v>
      </c>
      <c r="E28" s="139">
        <f>C28/B28*100</f>
        <v>101.51161398467433</v>
      </c>
      <c r="F28" s="102">
        <v>32340</v>
      </c>
      <c r="G28" s="166">
        <v>32233</v>
      </c>
      <c r="H28" s="94">
        <f t="shared" si="8"/>
        <v>-107</v>
      </c>
      <c r="I28" s="136">
        <f t="shared" si="9"/>
        <v>99.669140383426097</v>
      </c>
      <c r="J28" s="137">
        <f>C28/$C$10*100</f>
        <v>46.632473461305757</v>
      </c>
      <c r="K28" s="98">
        <f t="shared" si="10"/>
        <v>53.495219505739897</v>
      </c>
      <c r="L28" s="99">
        <f t="shared" si="11"/>
        <v>53.598390368818386</v>
      </c>
      <c r="M28" s="2"/>
    </row>
    <row r="29" spans="1:13" ht="15.75" customHeight="1">
      <c r="A29" s="34" t="s">
        <v>132</v>
      </c>
      <c r="B29" s="100">
        <v>20340</v>
      </c>
      <c r="C29" s="101">
        <v>20534</v>
      </c>
      <c r="D29" s="138">
        <f t="shared" si="0"/>
        <v>194</v>
      </c>
      <c r="E29" s="139">
        <f>C29/B29*100</f>
        <v>100.95378564405112</v>
      </c>
      <c r="F29" s="102">
        <v>17815</v>
      </c>
      <c r="G29" s="166">
        <v>17700</v>
      </c>
      <c r="H29" s="94">
        <f t="shared" si="8"/>
        <v>-115</v>
      </c>
      <c r="I29" s="136">
        <f t="shared" si="9"/>
        <v>99.354476564692675</v>
      </c>
      <c r="J29" s="137">
        <f>C29/$C$10*100</f>
        <v>28.235520598426927</v>
      </c>
      <c r="K29" s="98">
        <f t="shared" si="10"/>
        <v>29.46868693552122</v>
      </c>
      <c r="L29" s="99">
        <f t="shared" si="11"/>
        <v>29.432305696897139</v>
      </c>
      <c r="M29" s="2"/>
    </row>
    <row r="30" spans="1:13" ht="21.75" customHeight="1">
      <c r="A30" s="37" t="s">
        <v>133</v>
      </c>
      <c r="B30" s="100">
        <v>1725</v>
      </c>
      <c r="C30" s="101">
        <v>1745</v>
      </c>
      <c r="D30" s="138">
        <f t="shared" si="0"/>
        <v>20</v>
      </c>
      <c r="E30" s="139">
        <f t="shared" ref="E30:E32" si="12">C30/B30*100</f>
        <v>101.15942028985508</v>
      </c>
      <c r="F30" s="102">
        <v>1544</v>
      </c>
      <c r="G30" s="166">
        <v>1547</v>
      </c>
      <c r="H30" s="102">
        <f t="shared" si="8"/>
        <v>3</v>
      </c>
      <c r="I30" s="136">
        <f t="shared" si="9"/>
        <v>100.19430051813471</v>
      </c>
      <c r="J30" s="137">
        <f t="shared" ref="J30:J32" si="13">C30/$C$10*100</f>
        <v>2.3994829767339532</v>
      </c>
      <c r="K30" s="98">
        <f t="shared" si="10"/>
        <v>2.554008006087273</v>
      </c>
      <c r="L30" s="99">
        <f t="shared" si="11"/>
        <v>2.5724167747514048</v>
      </c>
      <c r="M30" s="2"/>
    </row>
    <row r="31" spans="1:13" ht="23.25" customHeight="1">
      <c r="A31" s="37" t="s">
        <v>134</v>
      </c>
      <c r="B31" s="100">
        <v>12481</v>
      </c>
      <c r="C31" s="101">
        <v>12555</v>
      </c>
      <c r="D31" s="138">
        <f t="shared" si="0"/>
        <v>74</v>
      </c>
      <c r="E31" s="139">
        <f t="shared" si="12"/>
        <v>100.59290120983894</v>
      </c>
      <c r="F31" s="102">
        <v>10668</v>
      </c>
      <c r="G31" s="169">
        <v>10666</v>
      </c>
      <c r="H31" s="102">
        <f t="shared" si="8"/>
        <v>-2</v>
      </c>
      <c r="I31" s="136">
        <f t="shared" si="9"/>
        <v>99.981252343457072</v>
      </c>
      <c r="J31" s="137">
        <f t="shared" si="13"/>
        <v>17.263901875584402</v>
      </c>
      <c r="K31" s="98">
        <f t="shared" si="10"/>
        <v>17.646475005789526</v>
      </c>
      <c r="L31" s="99">
        <f t="shared" si="11"/>
        <v>17.73587415610762</v>
      </c>
      <c r="M31" s="2"/>
    </row>
    <row r="32" spans="1:13" ht="27.75" customHeight="1">
      <c r="A32" s="34" t="s">
        <v>135</v>
      </c>
      <c r="B32" s="100">
        <v>163</v>
      </c>
      <c r="C32" s="101">
        <v>154</v>
      </c>
      <c r="D32" s="138">
        <f t="shared" si="0"/>
        <v>-9</v>
      </c>
      <c r="E32" s="139">
        <f t="shared" si="12"/>
        <v>94.478527607361968</v>
      </c>
      <c r="F32" s="102">
        <v>147</v>
      </c>
      <c r="G32" s="169">
        <v>143</v>
      </c>
      <c r="H32" s="102">
        <f t="shared" si="8"/>
        <v>-4</v>
      </c>
      <c r="I32" s="136">
        <f t="shared" si="9"/>
        <v>97.278911564625844</v>
      </c>
      <c r="J32" s="137">
        <f t="shared" si="13"/>
        <v>0.21175952917881305</v>
      </c>
      <c r="K32" s="98">
        <f t="shared" si="10"/>
        <v>0.24316008866245412</v>
      </c>
      <c r="L32" s="99">
        <f t="shared" si="11"/>
        <v>0.23778642455685256</v>
      </c>
      <c r="M32" s="2"/>
    </row>
    <row r="33" spans="1:13" ht="15" customHeight="1" thickBot="1">
      <c r="A33" s="38" t="s">
        <v>136</v>
      </c>
      <c r="B33" s="140">
        <v>4709</v>
      </c>
      <c r="C33" s="141">
        <v>4694</v>
      </c>
      <c r="D33" s="142">
        <f t="shared" si="0"/>
        <v>-15</v>
      </c>
      <c r="E33" s="143">
        <f>C33/B33*100</f>
        <v>99.681461032066252</v>
      </c>
      <c r="F33" s="144">
        <v>5140</v>
      </c>
      <c r="G33" s="172">
        <v>5125</v>
      </c>
      <c r="H33" s="144">
        <f t="shared" si="8"/>
        <v>-15</v>
      </c>
      <c r="I33" s="145">
        <f t="shared" si="9"/>
        <v>99.708171206225686</v>
      </c>
      <c r="J33" s="146">
        <f>C33/$C$10*100</f>
        <v>6.4545404543204441</v>
      </c>
      <c r="K33" s="147">
        <f t="shared" si="10"/>
        <v>8.5023323518708427</v>
      </c>
      <c r="L33" s="148">
        <f t="shared" si="11"/>
        <v>8.5220659150620239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166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G6" sqref="G6:G41"/>
    </sheetView>
  </sheetViews>
  <sheetFormatPr defaultRowHeight="13.2"/>
  <cols>
    <col min="1" max="1" width="32.7773437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21875" style="210" customWidth="1"/>
    <col min="9" max="9" width="12.44140625" style="197" customWidth="1"/>
    <col min="10" max="10" width="6.2187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1" t="s">
        <v>161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9.95" customHeight="1">
      <c r="A2" s="327" t="s">
        <v>215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3" t="s">
        <v>165</v>
      </c>
      <c r="B4" s="340" t="s">
        <v>182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4" ht="52.8" customHeight="1" thickBot="1">
      <c r="A5" s="344"/>
      <c r="B5" s="242" t="s">
        <v>179</v>
      </c>
      <c r="C5" s="200" t="s">
        <v>113</v>
      </c>
      <c r="D5" s="209" t="s">
        <v>178</v>
      </c>
      <c r="E5" s="206" t="s">
        <v>177</v>
      </c>
      <c r="F5" s="217" t="s">
        <v>178</v>
      </c>
      <c r="G5" s="206" t="s">
        <v>180</v>
      </c>
      <c r="H5" s="209" t="s">
        <v>178</v>
      </c>
      <c r="I5" s="206" t="s">
        <v>181</v>
      </c>
      <c r="J5" s="217" t="s">
        <v>178</v>
      </c>
      <c r="K5" s="226" t="s">
        <v>175</v>
      </c>
      <c r="L5" s="209" t="s">
        <v>178</v>
      </c>
      <c r="M5" s="226" t="s">
        <v>176</v>
      </c>
      <c r="N5" s="227" t="s">
        <v>178</v>
      </c>
    </row>
    <row r="6" spans="1:14" ht="13.8" thickBot="1">
      <c r="A6" s="247" t="s">
        <v>34</v>
      </c>
      <c r="B6" s="279">
        <v>12774</v>
      </c>
      <c r="C6" s="280">
        <v>6574</v>
      </c>
      <c r="D6" s="281">
        <f>C6/B6*100</f>
        <v>51.463911069359639</v>
      </c>
      <c r="E6" s="279">
        <v>2630</v>
      </c>
      <c r="F6" s="282">
        <f>E6/B6*100</f>
        <v>20.588695788320024</v>
      </c>
      <c r="G6" s="279">
        <v>7168</v>
      </c>
      <c r="H6" s="281">
        <f>G6/B6*100</f>
        <v>56.113981524972601</v>
      </c>
      <c r="I6" s="279">
        <v>3868</v>
      </c>
      <c r="J6" s="282">
        <f>I6/B6*100</f>
        <v>30.280256771567242</v>
      </c>
      <c r="K6" s="279">
        <v>2561</v>
      </c>
      <c r="L6" s="281">
        <f>K6/B6*100</f>
        <v>20.048536088930639</v>
      </c>
      <c r="M6" s="279">
        <v>1114</v>
      </c>
      <c r="N6" s="281">
        <f>M6/B6*100</f>
        <v>8.7208392046344141</v>
      </c>
    </row>
    <row r="7" spans="1:14">
      <c r="A7" s="160" t="s">
        <v>14</v>
      </c>
      <c r="B7" s="201">
        <v>1601</v>
      </c>
      <c r="C7" s="189">
        <v>910</v>
      </c>
      <c r="D7" s="99">
        <f t="shared" ref="D7:D41" si="0">C7/B7*100</f>
        <v>56.839475327920056</v>
      </c>
      <c r="E7" s="201">
        <v>400</v>
      </c>
      <c r="F7" s="213">
        <f t="shared" ref="F7:F41" si="1">E7/B7*100</f>
        <v>24.984384759525298</v>
      </c>
      <c r="G7" s="220">
        <v>803</v>
      </c>
      <c r="H7" s="221">
        <f t="shared" ref="H7:H41" si="2">G7/B7*100</f>
        <v>50.156152404747033</v>
      </c>
      <c r="I7" s="220">
        <v>419</v>
      </c>
      <c r="J7" s="225">
        <f>I7/B7*100</f>
        <v>26.17114303560275</v>
      </c>
      <c r="K7" s="220">
        <v>435</v>
      </c>
      <c r="L7" s="221">
        <f t="shared" ref="L7:L41" si="3">K7/B7*100</f>
        <v>27.170518425983758</v>
      </c>
      <c r="M7" s="220">
        <v>149</v>
      </c>
      <c r="N7" s="221">
        <f t="shared" ref="N7:N41" si="4">M7/B7*100</f>
        <v>9.306683322923174</v>
      </c>
    </row>
    <row r="8" spans="1:14">
      <c r="A8" s="15" t="s">
        <v>17</v>
      </c>
      <c r="B8" s="202">
        <v>1698</v>
      </c>
      <c r="C8" s="161">
        <v>911</v>
      </c>
      <c r="D8" s="99">
        <f t="shared" si="0"/>
        <v>53.651354534746766</v>
      </c>
      <c r="E8" s="202">
        <v>379</v>
      </c>
      <c r="F8" s="213">
        <f t="shared" si="1"/>
        <v>22.320376914016489</v>
      </c>
      <c r="G8" s="204">
        <v>1003</v>
      </c>
      <c r="H8" s="211">
        <f t="shared" si="2"/>
        <v>59.069493521790342</v>
      </c>
      <c r="I8" s="204">
        <v>457</v>
      </c>
      <c r="J8" s="223">
        <f t="shared" ref="J8:J15" si="5">I8/B8*100</f>
        <v>26.914016489988224</v>
      </c>
      <c r="K8" s="204">
        <v>300</v>
      </c>
      <c r="L8" s="211">
        <f t="shared" si="3"/>
        <v>17.667844522968199</v>
      </c>
      <c r="M8" s="204">
        <v>119</v>
      </c>
      <c r="N8" s="211">
        <f t="shared" si="4"/>
        <v>7.0082449941107186</v>
      </c>
    </row>
    <row r="9" spans="1:14">
      <c r="A9" s="16" t="s">
        <v>2</v>
      </c>
      <c r="B9" s="202">
        <v>1278</v>
      </c>
      <c r="C9" s="161">
        <v>674</v>
      </c>
      <c r="D9" s="99">
        <f t="shared" si="0"/>
        <v>52.738654147104846</v>
      </c>
      <c r="E9" s="202">
        <v>241</v>
      </c>
      <c r="F9" s="213">
        <f t="shared" si="1"/>
        <v>18.857589984350547</v>
      </c>
      <c r="G9" s="204">
        <v>657</v>
      </c>
      <c r="H9" s="211">
        <f t="shared" si="2"/>
        <v>51.408450704225352</v>
      </c>
      <c r="I9" s="204">
        <v>387</v>
      </c>
      <c r="J9" s="223">
        <f t="shared" si="5"/>
        <v>30.281690140845068</v>
      </c>
      <c r="K9" s="204">
        <v>253</v>
      </c>
      <c r="L9" s="211">
        <f t="shared" si="3"/>
        <v>19.796557120500783</v>
      </c>
      <c r="M9" s="204">
        <v>149</v>
      </c>
      <c r="N9" s="211">
        <f t="shared" si="4"/>
        <v>11.658841940532081</v>
      </c>
    </row>
    <row r="10" spans="1:14">
      <c r="A10" s="16" t="s">
        <v>193</v>
      </c>
      <c r="B10" s="202">
        <v>1894</v>
      </c>
      <c r="C10" s="161">
        <v>922</v>
      </c>
      <c r="D10" s="99">
        <f t="shared" si="0"/>
        <v>48.680042238648362</v>
      </c>
      <c r="E10" s="202">
        <v>280</v>
      </c>
      <c r="F10" s="213">
        <f t="shared" si="1"/>
        <v>14.783526927138332</v>
      </c>
      <c r="G10" s="204">
        <v>1255</v>
      </c>
      <c r="H10" s="211">
        <f t="shared" si="2"/>
        <v>66.261879619852166</v>
      </c>
      <c r="I10" s="204">
        <v>625</v>
      </c>
      <c r="J10" s="223">
        <f t="shared" si="5"/>
        <v>32.99894403379092</v>
      </c>
      <c r="K10" s="204">
        <v>292</v>
      </c>
      <c r="L10" s="211">
        <f t="shared" si="3"/>
        <v>15.417106652587117</v>
      </c>
      <c r="M10" s="204">
        <v>108</v>
      </c>
      <c r="N10" s="211">
        <f t="shared" si="4"/>
        <v>5.7022175290390704</v>
      </c>
    </row>
    <row r="11" spans="1:14">
      <c r="A11" s="15" t="s">
        <v>18</v>
      </c>
      <c r="B11" s="102">
        <v>829</v>
      </c>
      <c r="C11" s="190">
        <v>406</v>
      </c>
      <c r="D11" s="99">
        <f t="shared" si="0"/>
        <v>48.974668275030162</v>
      </c>
      <c r="E11" s="102">
        <v>182</v>
      </c>
      <c r="F11" s="213">
        <f t="shared" si="1"/>
        <v>21.95416164053076</v>
      </c>
      <c r="G11" s="204">
        <v>391</v>
      </c>
      <c r="H11" s="211">
        <f t="shared" si="2"/>
        <v>47.165259348612786</v>
      </c>
      <c r="I11" s="204">
        <v>284</v>
      </c>
      <c r="J11" s="223">
        <f t="shared" si="5"/>
        <v>34.258142340168881</v>
      </c>
      <c r="K11" s="204">
        <v>159</v>
      </c>
      <c r="L11" s="211">
        <f t="shared" si="3"/>
        <v>19.179734620024124</v>
      </c>
      <c r="M11" s="204">
        <v>78</v>
      </c>
      <c r="N11" s="211">
        <f t="shared" si="4"/>
        <v>9.408926417370326</v>
      </c>
    </row>
    <row r="12" spans="1:14">
      <c r="A12" s="15" t="s">
        <v>21</v>
      </c>
      <c r="B12" s="102">
        <v>1164</v>
      </c>
      <c r="C12" s="190">
        <v>562</v>
      </c>
      <c r="D12" s="99">
        <f t="shared" si="0"/>
        <v>48.281786941580755</v>
      </c>
      <c r="E12" s="102">
        <v>264</v>
      </c>
      <c r="F12" s="213">
        <f t="shared" si="1"/>
        <v>22.680412371134022</v>
      </c>
      <c r="G12" s="204">
        <v>594</v>
      </c>
      <c r="H12" s="211">
        <f t="shared" si="2"/>
        <v>51.030927835051543</v>
      </c>
      <c r="I12" s="204">
        <v>329</v>
      </c>
      <c r="J12" s="223">
        <f t="shared" si="5"/>
        <v>28.264604810996563</v>
      </c>
      <c r="K12" s="204">
        <v>262</v>
      </c>
      <c r="L12" s="211">
        <f t="shared" si="3"/>
        <v>22.508591065292098</v>
      </c>
      <c r="M12" s="204">
        <v>127</v>
      </c>
      <c r="N12" s="211">
        <f t="shared" si="4"/>
        <v>10.9106529209622</v>
      </c>
    </row>
    <row r="13" spans="1:14">
      <c r="A13" s="15" t="s">
        <v>22</v>
      </c>
      <c r="B13" s="202">
        <v>1140</v>
      </c>
      <c r="C13" s="161">
        <v>573</v>
      </c>
      <c r="D13" s="99">
        <f t="shared" si="0"/>
        <v>50.263157894736842</v>
      </c>
      <c r="E13" s="202">
        <v>258</v>
      </c>
      <c r="F13" s="213">
        <f t="shared" si="1"/>
        <v>22.631578947368421</v>
      </c>
      <c r="G13" s="204">
        <v>588</v>
      </c>
      <c r="H13" s="211">
        <f t="shared" si="2"/>
        <v>51.578947368421055</v>
      </c>
      <c r="I13" s="204">
        <v>342</v>
      </c>
      <c r="J13" s="223">
        <f t="shared" si="5"/>
        <v>30</v>
      </c>
      <c r="K13" s="204">
        <v>185</v>
      </c>
      <c r="L13" s="211">
        <f t="shared" si="3"/>
        <v>16.228070175438596</v>
      </c>
      <c r="M13" s="204">
        <v>87</v>
      </c>
      <c r="N13" s="211">
        <f t="shared" si="4"/>
        <v>7.6315789473684212</v>
      </c>
    </row>
    <row r="14" spans="1:14">
      <c r="A14" s="15" t="s">
        <v>13</v>
      </c>
      <c r="B14" s="202">
        <v>1526</v>
      </c>
      <c r="C14" s="161">
        <v>769</v>
      </c>
      <c r="D14" s="99">
        <f t="shared" si="0"/>
        <v>50.39318479685452</v>
      </c>
      <c r="E14" s="202">
        <v>288</v>
      </c>
      <c r="F14" s="213">
        <f t="shared" si="1"/>
        <v>18.872870249017037</v>
      </c>
      <c r="G14" s="204">
        <v>897</v>
      </c>
      <c r="H14" s="211">
        <f t="shared" si="2"/>
        <v>58.781127129750985</v>
      </c>
      <c r="I14" s="204">
        <v>542</v>
      </c>
      <c r="J14" s="223">
        <f t="shared" si="5"/>
        <v>35.517693315858459</v>
      </c>
      <c r="K14" s="204">
        <v>341</v>
      </c>
      <c r="L14" s="211">
        <f t="shared" si="3"/>
        <v>22.346002621231978</v>
      </c>
      <c r="M14" s="204">
        <v>182</v>
      </c>
      <c r="N14" s="211">
        <f t="shared" si="4"/>
        <v>11.926605504587156</v>
      </c>
    </row>
    <row r="15" spans="1:14" ht="13.8" thickBot="1">
      <c r="A15" s="17" t="s">
        <v>27</v>
      </c>
      <c r="B15" s="120">
        <v>1644</v>
      </c>
      <c r="C15" s="191">
        <v>847</v>
      </c>
      <c r="D15" s="212">
        <f t="shared" si="0"/>
        <v>51.520681265206811</v>
      </c>
      <c r="E15" s="120">
        <v>338</v>
      </c>
      <c r="F15" s="216">
        <f t="shared" si="1"/>
        <v>20.559610705596107</v>
      </c>
      <c r="G15" s="218">
        <v>980</v>
      </c>
      <c r="H15" s="219">
        <f t="shared" si="2"/>
        <v>59.61070559610706</v>
      </c>
      <c r="I15" s="218">
        <v>483</v>
      </c>
      <c r="J15" s="224">
        <f t="shared" si="5"/>
        <v>29.37956204379562</v>
      </c>
      <c r="K15" s="218">
        <v>334</v>
      </c>
      <c r="L15" s="219">
        <f t="shared" si="3"/>
        <v>20.316301703163017</v>
      </c>
      <c r="M15" s="218">
        <v>115</v>
      </c>
      <c r="N15" s="219">
        <f t="shared" si="4"/>
        <v>6.995133819951338</v>
      </c>
    </row>
    <row r="16" spans="1:14" ht="13.8" thickBot="1">
      <c r="A16" s="283" t="s">
        <v>35</v>
      </c>
      <c r="B16" s="280">
        <v>11069</v>
      </c>
      <c r="C16" s="280">
        <v>6308</v>
      </c>
      <c r="D16" s="284">
        <f t="shared" si="0"/>
        <v>56.987984461107601</v>
      </c>
      <c r="E16" s="280">
        <v>2405</v>
      </c>
      <c r="F16" s="282">
        <f t="shared" si="1"/>
        <v>21.727346643779928</v>
      </c>
      <c r="G16" s="279">
        <v>5944</v>
      </c>
      <c r="H16" s="281">
        <f t="shared" si="2"/>
        <v>53.699521185292255</v>
      </c>
      <c r="I16" s="279">
        <v>2917</v>
      </c>
      <c r="J16" s="282">
        <f>I16/B16*100</f>
        <v>26.352877405366335</v>
      </c>
      <c r="K16" s="279">
        <v>2412</v>
      </c>
      <c r="L16" s="281">
        <f t="shared" si="3"/>
        <v>21.790586322160991</v>
      </c>
      <c r="M16" s="279">
        <v>976</v>
      </c>
      <c r="N16" s="281">
        <f t="shared" si="4"/>
        <v>8.8174180142740983</v>
      </c>
    </row>
    <row r="17" spans="1:14">
      <c r="A17" s="160" t="s">
        <v>1</v>
      </c>
      <c r="B17" s="201">
        <v>2092</v>
      </c>
      <c r="C17" s="189">
        <v>1307</v>
      </c>
      <c r="D17" s="99">
        <f t="shared" si="0"/>
        <v>62.476099426386234</v>
      </c>
      <c r="E17" s="201">
        <v>449</v>
      </c>
      <c r="F17" s="213">
        <f t="shared" si="1"/>
        <v>21.462715105162523</v>
      </c>
      <c r="G17" s="220">
        <v>1125</v>
      </c>
      <c r="H17" s="221">
        <f t="shared" si="2"/>
        <v>53.77629063097514</v>
      </c>
      <c r="I17" s="220">
        <v>501</v>
      </c>
      <c r="J17" s="225">
        <f>I17/B17*100</f>
        <v>23.948374760994266</v>
      </c>
      <c r="K17" s="220">
        <v>480</v>
      </c>
      <c r="L17" s="221">
        <f t="shared" si="3"/>
        <v>22.94455066921606</v>
      </c>
      <c r="M17" s="220">
        <v>176</v>
      </c>
      <c r="N17" s="221">
        <f t="shared" si="4"/>
        <v>8.413001912045889</v>
      </c>
    </row>
    <row r="18" spans="1:14">
      <c r="A18" s="15" t="s">
        <v>16</v>
      </c>
      <c r="B18" s="202">
        <v>1525</v>
      </c>
      <c r="C18" s="161">
        <v>849</v>
      </c>
      <c r="D18" s="99">
        <f t="shared" si="0"/>
        <v>55.672131147540981</v>
      </c>
      <c r="E18" s="202">
        <v>405</v>
      </c>
      <c r="F18" s="213">
        <f t="shared" si="1"/>
        <v>26.557377049180324</v>
      </c>
      <c r="G18" s="204">
        <v>941</v>
      </c>
      <c r="H18" s="211">
        <f t="shared" si="2"/>
        <v>61.704918032786878</v>
      </c>
      <c r="I18" s="204">
        <v>336</v>
      </c>
      <c r="J18" s="223">
        <f t="shared" ref="J18:J22" si="6">I18/B18*100</f>
        <v>22.032786885245905</v>
      </c>
      <c r="K18" s="204">
        <v>317</v>
      </c>
      <c r="L18" s="211">
        <f t="shared" si="3"/>
        <v>20.78688524590164</v>
      </c>
      <c r="M18" s="204">
        <v>128</v>
      </c>
      <c r="N18" s="211">
        <f t="shared" si="4"/>
        <v>8.3934426229508201</v>
      </c>
    </row>
    <row r="19" spans="1:14">
      <c r="A19" s="16" t="s">
        <v>3</v>
      </c>
      <c r="B19" s="202">
        <v>2471</v>
      </c>
      <c r="C19" s="161">
        <v>1274</v>
      </c>
      <c r="D19" s="99">
        <f t="shared" si="0"/>
        <v>51.558073654390938</v>
      </c>
      <c r="E19" s="202">
        <v>436</v>
      </c>
      <c r="F19" s="213">
        <f t="shared" si="1"/>
        <v>17.644678267907729</v>
      </c>
      <c r="G19" s="204">
        <v>1356</v>
      </c>
      <c r="H19" s="211">
        <f t="shared" si="2"/>
        <v>54.876568191015785</v>
      </c>
      <c r="I19" s="204">
        <v>723</v>
      </c>
      <c r="J19" s="223">
        <f t="shared" si="6"/>
        <v>29.259409146094701</v>
      </c>
      <c r="K19" s="204">
        <v>498</v>
      </c>
      <c r="L19" s="211">
        <f t="shared" si="3"/>
        <v>20.153783893160664</v>
      </c>
      <c r="M19" s="204">
        <v>274</v>
      </c>
      <c r="N19" s="211">
        <f t="shared" si="4"/>
        <v>11.088628085795223</v>
      </c>
    </row>
    <row r="20" spans="1:14">
      <c r="A20" s="16" t="s">
        <v>20</v>
      </c>
      <c r="B20" s="202">
        <v>1750</v>
      </c>
      <c r="C20" s="161">
        <v>959</v>
      </c>
      <c r="D20" s="99">
        <f t="shared" si="0"/>
        <v>54.800000000000004</v>
      </c>
      <c r="E20" s="202">
        <v>366</v>
      </c>
      <c r="F20" s="213">
        <f t="shared" si="1"/>
        <v>20.914285714285715</v>
      </c>
      <c r="G20" s="204">
        <v>1036</v>
      </c>
      <c r="H20" s="211">
        <f t="shared" si="2"/>
        <v>59.199999999999996</v>
      </c>
      <c r="I20" s="204">
        <v>464</v>
      </c>
      <c r="J20" s="223">
        <f t="shared" si="6"/>
        <v>26.514285714285712</v>
      </c>
      <c r="K20" s="204">
        <v>392</v>
      </c>
      <c r="L20" s="211">
        <f t="shared" si="3"/>
        <v>22.400000000000002</v>
      </c>
      <c r="M20" s="204">
        <v>103</v>
      </c>
      <c r="N20" s="211">
        <f t="shared" si="4"/>
        <v>5.8857142857142861</v>
      </c>
    </row>
    <row r="21" spans="1:14">
      <c r="A21" s="15" t="s">
        <v>4</v>
      </c>
      <c r="B21" s="202">
        <v>1461</v>
      </c>
      <c r="C21" s="161">
        <v>904</v>
      </c>
      <c r="D21" s="99">
        <f t="shared" si="0"/>
        <v>61.875427789185487</v>
      </c>
      <c r="E21" s="202">
        <v>372</v>
      </c>
      <c r="F21" s="213">
        <f t="shared" si="1"/>
        <v>25.46201232032854</v>
      </c>
      <c r="G21" s="204">
        <v>574</v>
      </c>
      <c r="H21" s="211">
        <f t="shared" si="2"/>
        <v>39.288158795345652</v>
      </c>
      <c r="I21" s="204">
        <v>344</v>
      </c>
      <c r="J21" s="223">
        <f t="shared" si="6"/>
        <v>23.545516769336071</v>
      </c>
      <c r="K21" s="204">
        <v>333</v>
      </c>
      <c r="L21" s="211">
        <f t="shared" si="3"/>
        <v>22.792607802874741</v>
      </c>
      <c r="M21" s="204">
        <v>182</v>
      </c>
      <c r="N21" s="211">
        <f t="shared" si="4"/>
        <v>12.457221081451062</v>
      </c>
    </row>
    <row r="22" spans="1:14" ht="13.8" thickBot="1">
      <c r="A22" s="17" t="s">
        <v>7</v>
      </c>
      <c r="B22" s="203">
        <v>1770</v>
      </c>
      <c r="C22" s="192">
        <v>1015</v>
      </c>
      <c r="D22" s="212">
        <f t="shared" si="0"/>
        <v>57.344632768361578</v>
      </c>
      <c r="E22" s="203">
        <v>377</v>
      </c>
      <c r="F22" s="216">
        <f t="shared" si="1"/>
        <v>21.299435028248588</v>
      </c>
      <c r="G22" s="218">
        <v>912</v>
      </c>
      <c r="H22" s="219">
        <f t="shared" si="2"/>
        <v>51.525423728813557</v>
      </c>
      <c r="I22" s="218">
        <v>549</v>
      </c>
      <c r="J22" s="224">
        <f t="shared" si="6"/>
        <v>31.016949152542374</v>
      </c>
      <c r="K22" s="218">
        <v>392</v>
      </c>
      <c r="L22" s="219">
        <f t="shared" si="3"/>
        <v>22.146892655367232</v>
      </c>
      <c r="M22" s="218">
        <v>113</v>
      </c>
      <c r="N22" s="219">
        <f t="shared" si="4"/>
        <v>6.3841807909604515</v>
      </c>
    </row>
    <row r="23" spans="1:14" ht="13.8" thickBot="1">
      <c r="A23" s="283" t="s">
        <v>36</v>
      </c>
      <c r="B23" s="280">
        <v>16460</v>
      </c>
      <c r="C23" s="280">
        <v>8360</v>
      </c>
      <c r="D23" s="284">
        <f t="shared" si="0"/>
        <v>50.78979343863913</v>
      </c>
      <c r="E23" s="280">
        <v>3176</v>
      </c>
      <c r="F23" s="282">
        <f t="shared" si="1"/>
        <v>19.295261239368166</v>
      </c>
      <c r="G23" s="279">
        <v>8381</v>
      </c>
      <c r="H23" s="281">
        <f t="shared" si="2"/>
        <v>50.91737545565006</v>
      </c>
      <c r="I23" s="279">
        <v>4926</v>
      </c>
      <c r="J23" s="282">
        <f>I23/B23*100</f>
        <v>29.927095990279469</v>
      </c>
      <c r="K23" s="279">
        <v>2982</v>
      </c>
      <c r="L23" s="281">
        <f t="shared" si="3"/>
        <v>18.116646415552857</v>
      </c>
      <c r="M23" s="279">
        <v>1435</v>
      </c>
      <c r="N23" s="281">
        <f t="shared" si="4"/>
        <v>8.7181044957472658</v>
      </c>
    </row>
    <row r="24" spans="1:14">
      <c r="A24" s="160" t="s">
        <v>15</v>
      </c>
      <c r="B24" s="201">
        <v>1691</v>
      </c>
      <c r="C24" s="189">
        <v>862</v>
      </c>
      <c r="D24" s="99">
        <f t="shared" si="0"/>
        <v>50.975753991720872</v>
      </c>
      <c r="E24" s="201">
        <v>306</v>
      </c>
      <c r="F24" s="213">
        <f t="shared" si="1"/>
        <v>18.09580130100532</v>
      </c>
      <c r="G24" s="220">
        <v>634</v>
      </c>
      <c r="H24" s="221">
        <f t="shared" si="2"/>
        <v>37.49260792430514</v>
      </c>
      <c r="I24" s="220">
        <v>581</v>
      </c>
      <c r="J24" s="225">
        <f>I24/B24*100</f>
        <v>34.358367829686578</v>
      </c>
      <c r="K24" s="220">
        <v>262</v>
      </c>
      <c r="L24" s="221">
        <f t="shared" si="3"/>
        <v>15.493790656416323</v>
      </c>
      <c r="M24" s="220">
        <v>203</v>
      </c>
      <c r="N24" s="221">
        <f t="shared" si="4"/>
        <v>12.004730928444706</v>
      </c>
    </row>
    <row r="25" spans="1:14">
      <c r="A25" s="15" t="s">
        <v>19</v>
      </c>
      <c r="B25" s="202">
        <v>5773</v>
      </c>
      <c r="C25" s="161">
        <v>2762</v>
      </c>
      <c r="D25" s="99">
        <f t="shared" si="0"/>
        <v>47.843408972804433</v>
      </c>
      <c r="E25" s="202">
        <v>1150</v>
      </c>
      <c r="F25" s="122">
        <f t="shared" si="1"/>
        <v>19.920318725099602</v>
      </c>
      <c r="G25" s="204">
        <v>3347</v>
      </c>
      <c r="H25" s="211">
        <f t="shared" si="2"/>
        <v>57.976788498181186</v>
      </c>
      <c r="I25" s="204">
        <v>1635</v>
      </c>
      <c r="J25" s="223">
        <f t="shared" ref="J25:J29" si="7">I25/B25*100</f>
        <v>28.321496622206826</v>
      </c>
      <c r="K25" s="204">
        <v>901</v>
      </c>
      <c r="L25" s="211">
        <f t="shared" si="3"/>
        <v>15.607136670708471</v>
      </c>
      <c r="M25" s="204">
        <v>413</v>
      </c>
      <c r="N25" s="211">
        <f t="shared" si="4"/>
        <v>7.1539927247531612</v>
      </c>
    </row>
    <row r="26" spans="1:14">
      <c r="A26" s="15" t="s">
        <v>25</v>
      </c>
      <c r="B26" s="202">
        <v>3436</v>
      </c>
      <c r="C26" s="161">
        <v>1732</v>
      </c>
      <c r="D26" s="99">
        <f t="shared" si="0"/>
        <v>50.407450523864959</v>
      </c>
      <c r="E26" s="202">
        <v>605</v>
      </c>
      <c r="F26" s="122">
        <f t="shared" si="1"/>
        <v>17.607683352735741</v>
      </c>
      <c r="G26" s="204">
        <v>1741</v>
      </c>
      <c r="H26" s="211">
        <f t="shared" si="2"/>
        <v>50.669383003492428</v>
      </c>
      <c r="I26" s="204">
        <v>1110</v>
      </c>
      <c r="J26" s="223">
        <f t="shared" si="7"/>
        <v>32.305005820721775</v>
      </c>
      <c r="K26" s="204">
        <v>645</v>
      </c>
      <c r="L26" s="211">
        <f t="shared" si="3"/>
        <v>18.771827706635623</v>
      </c>
      <c r="M26" s="204">
        <v>282</v>
      </c>
      <c r="N26" s="211">
        <f t="shared" si="4"/>
        <v>8.2072176949941795</v>
      </c>
    </row>
    <row r="27" spans="1:14">
      <c r="A27" s="16" t="s">
        <v>103</v>
      </c>
      <c r="B27" s="202">
        <v>1670</v>
      </c>
      <c r="C27" s="161">
        <v>907</v>
      </c>
      <c r="D27" s="99">
        <f t="shared" si="0"/>
        <v>54.311377245508986</v>
      </c>
      <c r="E27" s="202">
        <v>324</v>
      </c>
      <c r="F27" s="122">
        <f t="shared" si="1"/>
        <v>19.401197604790418</v>
      </c>
      <c r="G27" s="204">
        <v>866</v>
      </c>
      <c r="H27" s="211">
        <f t="shared" si="2"/>
        <v>51.856287425149702</v>
      </c>
      <c r="I27" s="204">
        <v>476</v>
      </c>
      <c r="J27" s="223">
        <f t="shared" si="7"/>
        <v>28.502994011976046</v>
      </c>
      <c r="K27" s="204">
        <v>377</v>
      </c>
      <c r="L27" s="211">
        <f t="shared" si="3"/>
        <v>22.574850299401199</v>
      </c>
      <c r="M27" s="204">
        <v>129</v>
      </c>
      <c r="N27" s="211">
        <f t="shared" si="4"/>
        <v>7.7245508982035931</v>
      </c>
    </row>
    <row r="28" spans="1:14">
      <c r="A28" s="16" t="s">
        <v>104</v>
      </c>
      <c r="B28" s="102">
        <v>1974</v>
      </c>
      <c r="C28" s="190">
        <v>1123</v>
      </c>
      <c r="D28" s="99">
        <f t="shared" si="0"/>
        <v>56.889564336372842</v>
      </c>
      <c r="E28" s="102">
        <v>365</v>
      </c>
      <c r="F28" s="122">
        <f t="shared" si="1"/>
        <v>18.490374873353595</v>
      </c>
      <c r="G28" s="204">
        <v>808</v>
      </c>
      <c r="H28" s="211">
        <f t="shared" si="2"/>
        <v>40.932117527862211</v>
      </c>
      <c r="I28" s="204">
        <v>564</v>
      </c>
      <c r="J28" s="223">
        <f t="shared" si="7"/>
        <v>28.571428571428569</v>
      </c>
      <c r="K28" s="204">
        <v>484</v>
      </c>
      <c r="L28" s="211">
        <f t="shared" si="3"/>
        <v>24.518743667679839</v>
      </c>
      <c r="M28" s="204">
        <v>233</v>
      </c>
      <c r="N28" s="211">
        <f t="shared" si="4"/>
        <v>11.803444782168187</v>
      </c>
    </row>
    <row r="29" spans="1:14" ht="13.8" thickBot="1">
      <c r="A29" s="17" t="s">
        <v>26</v>
      </c>
      <c r="B29" s="120">
        <v>1916</v>
      </c>
      <c r="C29" s="191">
        <v>974</v>
      </c>
      <c r="D29" s="212">
        <f t="shared" si="0"/>
        <v>50.835073068893536</v>
      </c>
      <c r="E29" s="120">
        <v>426</v>
      </c>
      <c r="F29" s="124">
        <f t="shared" si="1"/>
        <v>22.233820459290186</v>
      </c>
      <c r="G29" s="218">
        <v>985</v>
      </c>
      <c r="H29" s="219">
        <f t="shared" si="2"/>
        <v>51.409185803757829</v>
      </c>
      <c r="I29" s="218">
        <v>560</v>
      </c>
      <c r="J29" s="224">
        <f t="shared" si="7"/>
        <v>29.227557411273487</v>
      </c>
      <c r="K29" s="218">
        <v>313</v>
      </c>
      <c r="L29" s="219">
        <f t="shared" si="3"/>
        <v>16.336116910229645</v>
      </c>
      <c r="M29" s="218">
        <v>175</v>
      </c>
      <c r="N29" s="219">
        <f t="shared" si="4"/>
        <v>9.1336116910229652</v>
      </c>
    </row>
    <row r="30" spans="1:14" ht="13.8" thickBot="1">
      <c r="A30" s="283" t="s">
        <v>32</v>
      </c>
      <c r="B30" s="280">
        <v>12207</v>
      </c>
      <c r="C30" s="280">
        <v>6610</v>
      </c>
      <c r="D30" s="284">
        <f t="shared" si="0"/>
        <v>54.149258622102067</v>
      </c>
      <c r="E30" s="280">
        <v>2619</v>
      </c>
      <c r="F30" s="284">
        <f t="shared" si="1"/>
        <v>21.454902924551487</v>
      </c>
      <c r="G30" s="280">
        <v>6658</v>
      </c>
      <c r="H30" s="284">
        <f t="shared" si="2"/>
        <v>54.542475628737606</v>
      </c>
      <c r="I30" s="280">
        <v>3523</v>
      </c>
      <c r="J30" s="284">
        <f>I30/B30*100</f>
        <v>28.8604898828541</v>
      </c>
      <c r="K30" s="280">
        <v>1906</v>
      </c>
      <c r="L30" s="284">
        <f t="shared" si="3"/>
        <v>15.613991971819448</v>
      </c>
      <c r="M30" s="280">
        <v>986</v>
      </c>
      <c r="N30" s="281">
        <f t="shared" si="4"/>
        <v>8.0773326779716559</v>
      </c>
    </row>
    <row r="31" spans="1:14">
      <c r="A31" s="228" t="s">
        <v>5</v>
      </c>
      <c r="B31" s="220">
        <v>762</v>
      </c>
      <c r="C31" s="214">
        <v>442</v>
      </c>
      <c r="D31" s="221">
        <f t="shared" si="0"/>
        <v>58.00524934383202</v>
      </c>
      <c r="E31" s="220">
        <v>175</v>
      </c>
      <c r="F31" s="225">
        <f t="shared" si="1"/>
        <v>22.965879265091864</v>
      </c>
      <c r="G31" s="220">
        <v>404</v>
      </c>
      <c r="H31" s="221">
        <f t="shared" si="2"/>
        <v>53.018372703412076</v>
      </c>
      <c r="I31" s="220">
        <v>232</v>
      </c>
      <c r="J31" s="225">
        <f>I31/B31*100</f>
        <v>30.446194225721783</v>
      </c>
      <c r="K31" s="220">
        <v>114</v>
      </c>
      <c r="L31" s="221">
        <f t="shared" si="3"/>
        <v>14.960629921259844</v>
      </c>
      <c r="M31" s="220">
        <v>96</v>
      </c>
      <c r="N31" s="221">
        <f t="shared" si="4"/>
        <v>12.598425196850393</v>
      </c>
    </row>
    <row r="32" spans="1:14">
      <c r="A32" s="199" t="s">
        <v>23</v>
      </c>
      <c r="B32" s="204">
        <v>2303</v>
      </c>
      <c r="C32" s="193">
        <v>1296</v>
      </c>
      <c r="D32" s="221">
        <f t="shared" si="0"/>
        <v>56.274424663482414</v>
      </c>
      <c r="E32" s="204">
        <v>538</v>
      </c>
      <c r="F32" s="223">
        <f t="shared" si="1"/>
        <v>23.360833695180201</v>
      </c>
      <c r="G32" s="204">
        <v>1115</v>
      </c>
      <c r="H32" s="211">
        <f t="shared" si="2"/>
        <v>48.415110725141119</v>
      </c>
      <c r="I32" s="204">
        <v>620</v>
      </c>
      <c r="J32" s="223">
        <f t="shared" ref="J32:J38" si="8">I32/B32*100</f>
        <v>26.921406860616585</v>
      </c>
      <c r="K32" s="204">
        <v>341</v>
      </c>
      <c r="L32" s="211">
        <f t="shared" si="3"/>
        <v>14.806773773339124</v>
      </c>
      <c r="M32" s="204">
        <v>245</v>
      </c>
      <c r="N32" s="211">
        <f t="shared" si="4"/>
        <v>10.638297872340425</v>
      </c>
    </row>
    <row r="33" spans="1:14">
      <c r="A33" s="199" t="s">
        <v>6</v>
      </c>
      <c r="B33" s="204">
        <v>1500</v>
      </c>
      <c r="C33" s="193">
        <v>763</v>
      </c>
      <c r="D33" s="221">
        <f t="shared" si="0"/>
        <v>50.866666666666674</v>
      </c>
      <c r="E33" s="204">
        <v>302</v>
      </c>
      <c r="F33" s="223">
        <f t="shared" si="1"/>
        <v>20.133333333333333</v>
      </c>
      <c r="G33" s="204">
        <v>707</v>
      </c>
      <c r="H33" s="211">
        <f t="shared" si="2"/>
        <v>47.133333333333333</v>
      </c>
      <c r="I33" s="204">
        <v>440</v>
      </c>
      <c r="J33" s="223">
        <f t="shared" si="8"/>
        <v>29.333333333333332</v>
      </c>
      <c r="K33" s="204">
        <v>194</v>
      </c>
      <c r="L33" s="211">
        <f t="shared" si="3"/>
        <v>12.933333333333334</v>
      </c>
      <c r="M33" s="204">
        <v>137</v>
      </c>
      <c r="N33" s="211">
        <f t="shared" si="4"/>
        <v>9.1333333333333329</v>
      </c>
    </row>
    <row r="34" spans="1:14">
      <c r="A34" s="199" t="s">
        <v>24</v>
      </c>
      <c r="B34" s="204">
        <v>1547</v>
      </c>
      <c r="C34" s="193">
        <v>841</v>
      </c>
      <c r="D34" s="221">
        <f t="shared" si="0"/>
        <v>54.36328377504848</v>
      </c>
      <c r="E34" s="204">
        <v>354</v>
      </c>
      <c r="F34" s="223">
        <f t="shared" si="1"/>
        <v>22.882999353587589</v>
      </c>
      <c r="G34" s="204">
        <v>944</v>
      </c>
      <c r="H34" s="211">
        <f t="shared" si="2"/>
        <v>61.021331609566907</v>
      </c>
      <c r="I34" s="204">
        <v>444</v>
      </c>
      <c r="J34" s="223">
        <f t="shared" si="8"/>
        <v>28.700711053652228</v>
      </c>
      <c r="K34" s="204">
        <v>286</v>
      </c>
      <c r="L34" s="211">
        <f t="shared" si="3"/>
        <v>18.487394957983195</v>
      </c>
      <c r="M34" s="204">
        <v>93</v>
      </c>
      <c r="N34" s="211">
        <f t="shared" si="4"/>
        <v>6.0116354234001292</v>
      </c>
    </row>
    <row r="35" spans="1:14">
      <c r="A35" s="199" t="s">
        <v>8</v>
      </c>
      <c r="B35" s="204">
        <v>1210</v>
      </c>
      <c r="C35" s="193">
        <v>592</v>
      </c>
      <c r="D35" s="221">
        <f t="shared" si="0"/>
        <v>48.925619834710744</v>
      </c>
      <c r="E35" s="204">
        <v>216</v>
      </c>
      <c r="F35" s="223">
        <f t="shared" si="1"/>
        <v>17.851239669421489</v>
      </c>
      <c r="G35" s="204">
        <v>673</v>
      </c>
      <c r="H35" s="211">
        <f t="shared" si="2"/>
        <v>55.619834710743795</v>
      </c>
      <c r="I35" s="204">
        <v>386</v>
      </c>
      <c r="J35" s="223">
        <f t="shared" si="8"/>
        <v>31.900826446280995</v>
      </c>
      <c r="K35" s="204">
        <v>214</v>
      </c>
      <c r="L35" s="211">
        <f t="shared" si="3"/>
        <v>17.685950413223139</v>
      </c>
      <c r="M35" s="204">
        <v>122</v>
      </c>
      <c r="N35" s="211">
        <f t="shared" si="4"/>
        <v>10.082644628099173</v>
      </c>
    </row>
    <row r="36" spans="1:14">
      <c r="A36" s="199" t="s">
        <v>9</v>
      </c>
      <c r="B36" s="204">
        <v>1444</v>
      </c>
      <c r="C36" s="198">
        <v>804</v>
      </c>
      <c r="D36" s="221">
        <f t="shared" si="0"/>
        <v>55.678670360110807</v>
      </c>
      <c r="E36" s="207">
        <v>341</v>
      </c>
      <c r="F36" s="223">
        <f t="shared" si="1"/>
        <v>23.614958448753463</v>
      </c>
      <c r="G36" s="204">
        <v>757</v>
      </c>
      <c r="H36" s="211">
        <f t="shared" si="2"/>
        <v>52.423822714681442</v>
      </c>
      <c r="I36" s="204">
        <v>419</v>
      </c>
      <c r="J36" s="223">
        <f t="shared" si="8"/>
        <v>29.016620498614959</v>
      </c>
      <c r="K36" s="204">
        <v>230</v>
      </c>
      <c r="L36" s="211">
        <f t="shared" si="3"/>
        <v>15.927977839335181</v>
      </c>
      <c r="M36" s="204">
        <v>135</v>
      </c>
      <c r="N36" s="211">
        <f t="shared" si="4"/>
        <v>9.3490304709141263</v>
      </c>
    </row>
    <row r="37" spans="1:14" ht="13.8" customHeight="1">
      <c r="A37" s="199" t="s">
        <v>10</v>
      </c>
      <c r="B37" s="204">
        <v>1930</v>
      </c>
      <c r="C37" s="198">
        <v>1023</v>
      </c>
      <c r="D37" s="221">
        <f t="shared" si="0"/>
        <v>53.005181347150256</v>
      </c>
      <c r="E37" s="204">
        <v>428</v>
      </c>
      <c r="F37" s="223">
        <f t="shared" si="1"/>
        <v>22.176165803108809</v>
      </c>
      <c r="G37" s="204">
        <v>1299</v>
      </c>
      <c r="H37" s="211">
        <f t="shared" si="2"/>
        <v>67.30569948186529</v>
      </c>
      <c r="I37" s="204">
        <v>565</v>
      </c>
      <c r="J37" s="223">
        <f t="shared" si="8"/>
        <v>29.274611398963728</v>
      </c>
      <c r="K37" s="204">
        <v>282</v>
      </c>
      <c r="L37" s="211">
        <f t="shared" si="3"/>
        <v>14.61139896373057</v>
      </c>
      <c r="M37" s="204">
        <v>63</v>
      </c>
      <c r="N37" s="211">
        <f t="shared" si="4"/>
        <v>3.2642487046632125</v>
      </c>
    </row>
    <row r="38" spans="1:14" ht="13.8" thickBot="1">
      <c r="A38" s="229" t="s">
        <v>12</v>
      </c>
      <c r="B38" s="218">
        <v>1511</v>
      </c>
      <c r="C38" s="215">
        <v>849</v>
      </c>
      <c r="D38" s="222">
        <f t="shared" si="0"/>
        <v>56.187954996690934</v>
      </c>
      <c r="E38" s="218">
        <v>265</v>
      </c>
      <c r="F38" s="224">
        <f t="shared" si="1"/>
        <v>17.538054268696225</v>
      </c>
      <c r="G38" s="218">
        <v>759</v>
      </c>
      <c r="H38" s="219">
        <f t="shared" si="2"/>
        <v>50.231634679020523</v>
      </c>
      <c r="I38" s="218">
        <v>417</v>
      </c>
      <c r="J38" s="224">
        <f t="shared" si="8"/>
        <v>27.597617471872933</v>
      </c>
      <c r="K38" s="218">
        <v>245</v>
      </c>
      <c r="L38" s="219">
        <f t="shared" si="3"/>
        <v>16.214427531436133</v>
      </c>
      <c r="M38" s="218">
        <v>95</v>
      </c>
      <c r="N38" s="219">
        <f t="shared" si="4"/>
        <v>6.2872270019854408</v>
      </c>
    </row>
    <row r="39" spans="1:14" ht="13.8" thickBot="1">
      <c r="A39" s="285" t="s">
        <v>33</v>
      </c>
      <c r="B39" s="279">
        <v>7628</v>
      </c>
      <c r="C39" s="280">
        <v>3757</v>
      </c>
      <c r="D39" s="281">
        <f t="shared" si="0"/>
        <v>49.252753015207126</v>
      </c>
      <c r="E39" s="279">
        <v>1121</v>
      </c>
      <c r="F39" s="286">
        <f t="shared" si="1"/>
        <v>14.69585736759308</v>
      </c>
      <c r="G39" s="279">
        <v>4082</v>
      </c>
      <c r="H39" s="281">
        <f t="shared" si="2"/>
        <v>53.513371788148923</v>
      </c>
      <c r="I39" s="279">
        <v>2466</v>
      </c>
      <c r="J39" s="282">
        <f>I39/B39*100</f>
        <v>32.328264289459888</v>
      </c>
      <c r="K39" s="279">
        <v>805</v>
      </c>
      <c r="L39" s="281">
        <f t="shared" si="3"/>
        <v>10.553224960671212</v>
      </c>
      <c r="M39" s="279">
        <v>614</v>
      </c>
      <c r="N39" s="281">
        <f t="shared" si="4"/>
        <v>8.0492920818038804</v>
      </c>
    </row>
    <row r="40" spans="1:14" ht="13.8" thickBot="1">
      <c r="A40" s="20" t="s">
        <v>11</v>
      </c>
      <c r="B40" s="205">
        <v>7628</v>
      </c>
      <c r="C40" s="195">
        <v>3757</v>
      </c>
      <c r="D40" s="212">
        <f t="shared" si="0"/>
        <v>49.252753015207126</v>
      </c>
      <c r="E40" s="205">
        <v>1121</v>
      </c>
      <c r="F40" s="216">
        <f t="shared" si="1"/>
        <v>14.69585736759308</v>
      </c>
      <c r="G40" s="205">
        <v>4082</v>
      </c>
      <c r="H40" s="222">
        <f t="shared" si="2"/>
        <v>53.513371788148923</v>
      </c>
      <c r="I40" s="205">
        <v>2466</v>
      </c>
      <c r="J40" s="216">
        <f>I40/B40*100</f>
        <v>32.328264289459888</v>
      </c>
      <c r="K40" s="201">
        <v>805</v>
      </c>
      <c r="L40" s="221">
        <f t="shared" si="3"/>
        <v>10.553224960671212</v>
      </c>
      <c r="M40" s="205">
        <v>614</v>
      </c>
      <c r="N40" s="222">
        <f t="shared" si="4"/>
        <v>8.0492920818038804</v>
      </c>
    </row>
    <row r="41" spans="1:14" ht="13.8" thickBot="1">
      <c r="A41" s="256" t="s">
        <v>30</v>
      </c>
      <c r="B41" s="280">
        <v>60138</v>
      </c>
      <c r="C41" s="280">
        <v>31609</v>
      </c>
      <c r="D41" s="284">
        <f t="shared" si="0"/>
        <v>52.560776879843033</v>
      </c>
      <c r="E41" s="280">
        <v>11951</v>
      </c>
      <c r="F41" s="282">
        <f t="shared" si="1"/>
        <v>19.872626292859756</v>
      </c>
      <c r="G41" s="279">
        <v>32233</v>
      </c>
      <c r="H41" s="281">
        <f t="shared" si="2"/>
        <v>53.598390368818386</v>
      </c>
      <c r="I41" s="279">
        <v>17700</v>
      </c>
      <c r="J41" s="282">
        <f>I41/B41*100</f>
        <v>29.432305696897139</v>
      </c>
      <c r="K41" s="287">
        <v>10666</v>
      </c>
      <c r="L41" s="288">
        <f t="shared" si="3"/>
        <v>17.73587415610762</v>
      </c>
      <c r="M41" s="279">
        <v>5125</v>
      </c>
      <c r="N41" s="281">
        <f t="shared" si="4"/>
        <v>8.5220659150620239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abSelected="1" zoomScaleNormal="100" workbookViewId="0">
      <selection activeCell="L10" sqref="L10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47" t="s">
        <v>183</v>
      </c>
      <c r="B1" s="347"/>
      <c r="C1" s="347"/>
      <c r="D1" s="347"/>
      <c r="E1" s="347"/>
      <c r="F1" s="347"/>
      <c r="G1" s="347"/>
      <c r="H1" s="347"/>
    </row>
    <row r="2" spans="1:8" ht="14.4" customHeight="1">
      <c r="A2" s="364" t="s">
        <v>225</v>
      </c>
      <c r="B2" s="364"/>
      <c r="C2" s="364"/>
      <c r="D2" s="364"/>
      <c r="E2" s="364"/>
      <c r="F2" s="364"/>
      <c r="G2" s="364"/>
      <c r="H2" s="364"/>
    </row>
    <row r="3" spans="1:8" s="12" customFormat="1" ht="18" customHeight="1">
      <c r="A3" s="364"/>
      <c r="B3" s="364"/>
      <c r="C3" s="364"/>
      <c r="D3" s="364"/>
      <c r="E3" s="364"/>
      <c r="F3" s="364"/>
      <c r="G3" s="364"/>
      <c r="H3" s="364"/>
    </row>
    <row r="4" spans="1:8" ht="9.75" customHeight="1" thickBot="1">
      <c r="A4" s="365"/>
      <c r="B4" s="365"/>
      <c r="C4" s="365"/>
      <c r="D4" s="365"/>
      <c r="E4" s="365"/>
      <c r="F4" s="365"/>
      <c r="G4" s="365"/>
      <c r="H4" s="365"/>
    </row>
    <row r="5" spans="1:8" ht="57" customHeight="1" thickBot="1">
      <c r="A5" s="363" t="s">
        <v>42</v>
      </c>
      <c r="B5" s="320"/>
      <c r="C5" s="320"/>
      <c r="D5" s="321"/>
      <c r="E5" s="56" t="s">
        <v>197</v>
      </c>
      <c r="F5" s="56" t="s">
        <v>216</v>
      </c>
      <c r="G5" s="56" t="s">
        <v>217</v>
      </c>
      <c r="H5" s="56" t="s">
        <v>198</v>
      </c>
    </row>
    <row r="6" spans="1:8" ht="13.8" thickBot="1">
      <c r="A6" s="351" t="s">
        <v>43</v>
      </c>
      <c r="B6" s="352"/>
      <c r="C6" s="352"/>
      <c r="D6" s="353"/>
      <c r="E6" s="277">
        <v>7322</v>
      </c>
      <c r="F6" s="277">
        <v>6348</v>
      </c>
      <c r="G6" s="277">
        <v>14124</v>
      </c>
      <c r="H6" s="277">
        <f>F6-E6</f>
        <v>-974</v>
      </c>
    </row>
    <row r="7" spans="1:8" ht="12.75" customHeight="1">
      <c r="A7" s="358" t="s">
        <v>44</v>
      </c>
      <c r="B7" s="47" t="s">
        <v>45</v>
      </c>
      <c r="C7" s="48"/>
      <c r="D7" s="48"/>
      <c r="E7" s="57">
        <v>3575</v>
      </c>
      <c r="F7" s="57">
        <v>3154</v>
      </c>
      <c r="G7" s="57">
        <v>7107</v>
      </c>
      <c r="H7" s="57">
        <f>F7-E7</f>
        <v>-421</v>
      </c>
    </row>
    <row r="8" spans="1:8" ht="12.75" customHeight="1">
      <c r="A8" s="359"/>
      <c r="B8" s="49" t="s">
        <v>46</v>
      </c>
      <c r="C8" s="50"/>
      <c r="D8" s="50"/>
      <c r="E8" s="58">
        <v>1104</v>
      </c>
      <c r="F8" s="58">
        <v>1202</v>
      </c>
      <c r="G8" s="57">
        <v>2573</v>
      </c>
      <c r="H8" s="57">
        <f>F8-E8</f>
        <v>98</v>
      </c>
    </row>
    <row r="9" spans="1:8" ht="12.75" customHeight="1">
      <c r="A9" s="359"/>
      <c r="B9" s="49" t="s">
        <v>47</v>
      </c>
      <c r="C9" s="50"/>
      <c r="D9" s="50"/>
      <c r="E9" s="58">
        <v>6218</v>
      </c>
      <c r="F9" s="58">
        <v>5146</v>
      </c>
      <c r="G9" s="57">
        <v>11551</v>
      </c>
      <c r="H9" s="57">
        <f t="shared" ref="H9:H18" si="0">F9-E9</f>
        <v>-1072</v>
      </c>
    </row>
    <row r="10" spans="1:8" ht="12.75" customHeight="1">
      <c r="A10" s="359"/>
      <c r="B10" s="49" t="s">
        <v>48</v>
      </c>
      <c r="C10" s="50"/>
      <c r="D10" s="50"/>
      <c r="E10" s="58">
        <v>419</v>
      </c>
      <c r="F10" s="58">
        <v>343</v>
      </c>
      <c r="G10" s="57">
        <v>740</v>
      </c>
      <c r="H10" s="57">
        <f t="shared" si="0"/>
        <v>-76</v>
      </c>
    </row>
    <row r="11" spans="1:8" ht="12.75" customHeight="1">
      <c r="A11" s="359"/>
      <c r="B11" s="49" t="s">
        <v>49</v>
      </c>
      <c r="C11" s="50"/>
      <c r="D11" s="50"/>
      <c r="E11" s="58">
        <v>6655</v>
      </c>
      <c r="F11" s="58">
        <v>5903</v>
      </c>
      <c r="G11" s="57">
        <v>13175</v>
      </c>
      <c r="H11" s="57">
        <f t="shared" si="0"/>
        <v>-752</v>
      </c>
    </row>
    <row r="12" spans="1:8" ht="12.75" customHeight="1">
      <c r="A12" s="359"/>
      <c r="B12" s="49" t="s">
        <v>50</v>
      </c>
      <c r="C12" s="50"/>
      <c r="D12" s="50"/>
      <c r="E12" s="58">
        <v>230</v>
      </c>
      <c r="F12" s="58">
        <v>173</v>
      </c>
      <c r="G12" s="57">
        <v>470</v>
      </c>
      <c r="H12" s="57">
        <f t="shared" si="0"/>
        <v>-57</v>
      </c>
    </row>
    <row r="13" spans="1:8" ht="12.75" customHeight="1">
      <c r="A13" s="359"/>
      <c r="B13" s="49" t="s">
        <v>51</v>
      </c>
      <c r="C13" s="50"/>
      <c r="D13" s="50"/>
      <c r="E13" s="58">
        <v>3</v>
      </c>
      <c r="F13" s="58">
        <v>7</v>
      </c>
      <c r="G13" s="57">
        <v>12</v>
      </c>
      <c r="H13" s="57">
        <f t="shared" si="0"/>
        <v>4</v>
      </c>
    </row>
    <row r="14" spans="1:8" ht="12.75" customHeight="1">
      <c r="A14" s="359"/>
      <c r="B14" s="49" t="s">
        <v>52</v>
      </c>
      <c r="C14" s="50"/>
      <c r="D14" s="50"/>
      <c r="E14" s="58">
        <v>42</v>
      </c>
      <c r="F14" s="58">
        <v>7</v>
      </c>
      <c r="G14" s="57">
        <v>19</v>
      </c>
      <c r="H14" s="57">
        <f t="shared" si="0"/>
        <v>-35</v>
      </c>
    </row>
    <row r="15" spans="1:8" ht="12.75" customHeight="1">
      <c r="A15" s="359"/>
      <c r="B15" s="49" t="s">
        <v>53</v>
      </c>
      <c r="C15" s="50"/>
      <c r="D15" s="50"/>
      <c r="E15" s="58">
        <v>1032</v>
      </c>
      <c r="F15" s="58">
        <v>217</v>
      </c>
      <c r="G15" s="57">
        <v>433</v>
      </c>
      <c r="H15" s="57">
        <f t="shared" si="0"/>
        <v>-815</v>
      </c>
    </row>
    <row r="16" spans="1:8" ht="12.75" customHeight="1">
      <c r="A16" s="359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59"/>
      <c r="B17" s="49" t="s">
        <v>55</v>
      </c>
      <c r="C17" s="50"/>
      <c r="D17" s="50"/>
      <c r="E17" s="58">
        <v>141</v>
      </c>
      <c r="F17" s="58">
        <v>38</v>
      </c>
      <c r="G17" s="57">
        <v>75</v>
      </c>
      <c r="H17" s="57">
        <f t="shared" si="0"/>
        <v>-103</v>
      </c>
    </row>
    <row r="18" spans="1:8" ht="12.75" customHeight="1" thickBot="1">
      <c r="A18" s="360"/>
      <c r="B18" s="51" t="s">
        <v>56</v>
      </c>
      <c r="C18" s="52"/>
      <c r="D18" s="52"/>
      <c r="E18" s="59">
        <v>469</v>
      </c>
      <c r="F18" s="59">
        <v>3</v>
      </c>
      <c r="G18" s="307">
        <v>74</v>
      </c>
      <c r="H18" s="57">
        <f t="shared" si="0"/>
        <v>-466</v>
      </c>
    </row>
    <row r="19" spans="1:8" ht="15.75" customHeight="1" thickBot="1">
      <c r="A19" s="351" t="s">
        <v>57</v>
      </c>
      <c r="B19" s="352"/>
      <c r="C19" s="352"/>
      <c r="D19" s="353"/>
      <c r="E19" s="277">
        <v>7734</v>
      </c>
      <c r="F19" s="277">
        <v>6664</v>
      </c>
      <c r="G19" s="277">
        <v>12724</v>
      </c>
      <c r="H19" s="277">
        <f>F19-E19</f>
        <v>-1070</v>
      </c>
    </row>
    <row r="20" spans="1:8" ht="16.5" customHeight="1">
      <c r="A20" s="384" t="s">
        <v>124</v>
      </c>
      <c r="B20" s="361" t="s">
        <v>125</v>
      </c>
      <c r="C20" s="362"/>
      <c r="D20" s="362"/>
      <c r="E20" s="57">
        <v>4580</v>
      </c>
      <c r="F20" s="57">
        <v>3787</v>
      </c>
      <c r="G20" s="57">
        <v>7090</v>
      </c>
      <c r="H20" s="57">
        <f>F20-E20</f>
        <v>-793</v>
      </c>
    </row>
    <row r="21" spans="1:8" ht="13.5" customHeight="1">
      <c r="A21" s="385"/>
      <c r="B21" s="368" t="s">
        <v>58</v>
      </c>
      <c r="C21" s="349" t="s">
        <v>59</v>
      </c>
      <c r="D21" s="349"/>
      <c r="E21" s="58">
        <v>3686</v>
      </c>
      <c r="F21" s="58">
        <v>3356</v>
      </c>
      <c r="G21" s="57">
        <v>6425</v>
      </c>
      <c r="H21" s="57">
        <f>F21-E21</f>
        <v>-330</v>
      </c>
    </row>
    <row r="22" spans="1:8" ht="12.75" customHeight="1">
      <c r="A22" s="385"/>
      <c r="B22" s="369"/>
      <c r="C22" s="366" t="s">
        <v>58</v>
      </c>
      <c r="D22" s="53" t="s">
        <v>137</v>
      </c>
      <c r="E22" s="58">
        <v>148</v>
      </c>
      <c r="F22" s="58">
        <v>171</v>
      </c>
      <c r="G22" s="57">
        <v>305</v>
      </c>
      <c r="H22" s="57">
        <f t="shared" ref="H22:H52" si="1">F22-E22</f>
        <v>23</v>
      </c>
    </row>
    <row r="23" spans="1:8">
      <c r="A23" s="385"/>
      <c r="B23" s="369"/>
      <c r="C23" s="367"/>
      <c r="D23" s="53" t="s">
        <v>138</v>
      </c>
      <c r="E23" s="58">
        <v>370</v>
      </c>
      <c r="F23" s="58">
        <v>351</v>
      </c>
      <c r="G23" s="57">
        <v>683</v>
      </c>
      <c r="H23" s="57">
        <f t="shared" si="1"/>
        <v>-19</v>
      </c>
    </row>
    <row r="24" spans="1:8">
      <c r="A24" s="385"/>
      <c r="B24" s="369"/>
      <c r="C24" s="350" t="s">
        <v>60</v>
      </c>
      <c r="D24" s="350"/>
      <c r="E24" s="76">
        <v>894</v>
      </c>
      <c r="F24" s="76">
        <v>431</v>
      </c>
      <c r="G24" s="308">
        <v>665</v>
      </c>
      <c r="H24" s="57">
        <f t="shared" si="1"/>
        <v>-463</v>
      </c>
    </row>
    <row r="25" spans="1:8" ht="12.75" customHeight="1">
      <c r="A25" s="385"/>
      <c r="B25" s="369"/>
      <c r="C25" s="354" t="s">
        <v>58</v>
      </c>
      <c r="D25" s="53" t="s">
        <v>61</v>
      </c>
      <c r="E25" s="58">
        <v>106</v>
      </c>
      <c r="F25" s="58">
        <v>145</v>
      </c>
      <c r="G25" s="57">
        <v>204</v>
      </c>
      <c r="H25" s="57">
        <f t="shared" si="1"/>
        <v>39</v>
      </c>
    </row>
    <row r="26" spans="1:8" ht="12.75" customHeight="1">
      <c r="A26" s="385"/>
      <c r="B26" s="369"/>
      <c r="C26" s="355"/>
      <c r="D26" s="53" t="s">
        <v>62</v>
      </c>
      <c r="E26" s="58">
        <v>38</v>
      </c>
      <c r="F26" s="58">
        <v>108</v>
      </c>
      <c r="G26" s="57">
        <v>136</v>
      </c>
      <c r="H26" s="57">
        <f t="shared" si="1"/>
        <v>70</v>
      </c>
    </row>
    <row r="27" spans="1:8" ht="15" customHeight="1">
      <c r="A27" s="385"/>
      <c r="B27" s="369"/>
      <c r="C27" s="355"/>
      <c r="D27" s="54" t="s">
        <v>139</v>
      </c>
      <c r="E27" s="58">
        <v>354</v>
      </c>
      <c r="F27" s="58">
        <v>74</v>
      </c>
      <c r="G27" s="57">
        <v>116</v>
      </c>
      <c r="H27" s="57">
        <f t="shared" si="1"/>
        <v>-280</v>
      </c>
    </row>
    <row r="28" spans="1:8" ht="15" customHeight="1">
      <c r="A28" s="385"/>
      <c r="B28" s="369"/>
      <c r="C28" s="355"/>
      <c r="D28" s="54" t="s">
        <v>140</v>
      </c>
      <c r="E28" s="58">
        <v>1</v>
      </c>
      <c r="F28" s="58">
        <v>0</v>
      </c>
      <c r="G28" s="57">
        <v>3</v>
      </c>
      <c r="H28" s="57">
        <f t="shared" si="1"/>
        <v>-1</v>
      </c>
    </row>
    <row r="29" spans="1:8" ht="24.75" customHeight="1">
      <c r="A29" s="385"/>
      <c r="B29" s="369"/>
      <c r="C29" s="355"/>
      <c r="D29" s="54" t="s">
        <v>63</v>
      </c>
      <c r="E29" s="58">
        <v>315</v>
      </c>
      <c r="F29" s="58">
        <v>63</v>
      </c>
      <c r="G29" s="57">
        <v>123</v>
      </c>
      <c r="H29" s="57">
        <f t="shared" si="1"/>
        <v>-252</v>
      </c>
    </row>
    <row r="30" spans="1:8" ht="24.75" customHeight="1">
      <c r="A30" s="385"/>
      <c r="B30" s="369"/>
      <c r="C30" s="355"/>
      <c r="D30" s="54" t="s">
        <v>141</v>
      </c>
      <c r="E30" s="58">
        <v>73</v>
      </c>
      <c r="F30" s="58">
        <v>28</v>
      </c>
      <c r="G30" s="57">
        <v>61</v>
      </c>
      <c r="H30" s="57">
        <f t="shared" si="1"/>
        <v>-45</v>
      </c>
    </row>
    <row r="31" spans="1:8" ht="12.75" customHeight="1">
      <c r="A31" s="385"/>
      <c r="B31" s="369"/>
      <c r="C31" s="356"/>
      <c r="D31" s="54" t="s">
        <v>142</v>
      </c>
      <c r="E31" s="58">
        <v>1</v>
      </c>
      <c r="F31" s="58">
        <v>0</v>
      </c>
      <c r="G31" s="57">
        <v>1</v>
      </c>
      <c r="H31" s="57">
        <f t="shared" si="1"/>
        <v>-1</v>
      </c>
    </row>
    <row r="32" spans="1:8" ht="21" customHeight="1">
      <c r="A32" s="385"/>
      <c r="B32" s="369"/>
      <c r="C32" s="356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85"/>
      <c r="B33" s="369"/>
      <c r="C33" s="356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85"/>
      <c r="B34" s="369"/>
      <c r="C34" s="356"/>
      <c r="D34" s="54" t="s">
        <v>145</v>
      </c>
      <c r="E34" s="58">
        <v>0</v>
      </c>
      <c r="F34" s="58">
        <v>3</v>
      </c>
      <c r="G34" s="57">
        <v>3</v>
      </c>
      <c r="H34" s="57">
        <f t="shared" si="1"/>
        <v>3</v>
      </c>
    </row>
    <row r="35" spans="1:8" ht="49.2" customHeight="1">
      <c r="A35" s="385"/>
      <c r="B35" s="369"/>
      <c r="C35" s="356"/>
      <c r="D35" s="54" t="s">
        <v>146</v>
      </c>
      <c r="E35" s="58">
        <v>3</v>
      </c>
      <c r="F35" s="58">
        <v>7</v>
      </c>
      <c r="G35" s="57">
        <v>10</v>
      </c>
      <c r="H35" s="57">
        <f t="shared" si="1"/>
        <v>4</v>
      </c>
    </row>
    <row r="36" spans="1:8" ht="12.75" customHeight="1">
      <c r="A36" s="385"/>
      <c r="B36" s="370"/>
      <c r="C36" s="357"/>
      <c r="D36" s="54" t="s">
        <v>72</v>
      </c>
      <c r="E36" s="58">
        <v>4</v>
      </c>
      <c r="F36" s="58">
        <v>3</v>
      </c>
      <c r="G36" s="57">
        <v>11</v>
      </c>
      <c r="H36" s="57">
        <f t="shared" si="1"/>
        <v>-1</v>
      </c>
    </row>
    <row r="37" spans="1:8" ht="12.75" customHeight="1">
      <c r="A37" s="385"/>
      <c r="B37" s="348" t="s">
        <v>64</v>
      </c>
      <c r="C37" s="349"/>
      <c r="D37" s="349"/>
      <c r="E37" s="58">
        <v>63</v>
      </c>
      <c r="F37" s="58">
        <v>64</v>
      </c>
      <c r="G37" s="57">
        <v>103</v>
      </c>
      <c r="H37" s="57">
        <f t="shared" si="1"/>
        <v>1</v>
      </c>
    </row>
    <row r="38" spans="1:8" ht="12.75" customHeight="1">
      <c r="A38" s="385"/>
      <c r="B38" s="348" t="s">
        <v>147</v>
      </c>
      <c r="C38" s="349"/>
      <c r="D38" s="349"/>
      <c r="E38" s="58">
        <v>5</v>
      </c>
      <c r="F38" s="58">
        <v>5</v>
      </c>
      <c r="G38" s="57">
        <v>7</v>
      </c>
      <c r="H38" s="57">
        <f t="shared" si="1"/>
        <v>0</v>
      </c>
    </row>
    <row r="39" spans="1:8" ht="12.75" customHeight="1">
      <c r="A39" s="385"/>
      <c r="B39" s="348" t="s">
        <v>65</v>
      </c>
      <c r="C39" s="349"/>
      <c r="D39" s="349"/>
      <c r="E39" s="58">
        <v>221</v>
      </c>
      <c r="F39" s="58">
        <v>433</v>
      </c>
      <c r="G39" s="57">
        <v>582</v>
      </c>
      <c r="H39" s="57">
        <f t="shared" si="1"/>
        <v>212</v>
      </c>
    </row>
    <row r="40" spans="1:8" ht="13.5" customHeight="1">
      <c r="A40" s="385"/>
      <c r="B40" s="348" t="s">
        <v>148</v>
      </c>
      <c r="C40" s="349"/>
      <c r="D40" s="349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85"/>
      <c r="B41" s="348" t="s">
        <v>66</v>
      </c>
      <c r="C41" s="349"/>
      <c r="D41" s="349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85"/>
      <c r="B42" s="348" t="s">
        <v>67</v>
      </c>
      <c r="C42" s="349"/>
      <c r="D42" s="349"/>
      <c r="E42" s="58">
        <v>0</v>
      </c>
      <c r="F42" s="58">
        <v>113</v>
      </c>
      <c r="G42" s="57">
        <v>120</v>
      </c>
      <c r="H42" s="57">
        <f t="shared" si="1"/>
        <v>113</v>
      </c>
    </row>
    <row r="43" spans="1:8" ht="13.5" customHeight="1">
      <c r="A43" s="385"/>
      <c r="B43" s="345" t="s">
        <v>149</v>
      </c>
      <c r="C43" s="346"/>
      <c r="D43" s="346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85"/>
      <c r="B44" s="377" t="s">
        <v>150</v>
      </c>
      <c r="C44" s="378"/>
      <c r="D44" s="378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85"/>
      <c r="B45" s="377" t="s">
        <v>158</v>
      </c>
      <c r="C45" s="378"/>
      <c r="D45" s="378"/>
      <c r="E45" s="58">
        <v>117</v>
      </c>
      <c r="F45" s="58">
        <v>66</v>
      </c>
      <c r="G45" s="57">
        <v>129</v>
      </c>
      <c r="H45" s="57">
        <f t="shared" si="1"/>
        <v>-51</v>
      </c>
    </row>
    <row r="46" spans="1:8">
      <c r="A46" s="385"/>
      <c r="B46" s="348" t="s">
        <v>151</v>
      </c>
      <c r="C46" s="349"/>
      <c r="D46" s="349"/>
      <c r="E46" s="58">
        <v>1607</v>
      </c>
      <c r="F46" s="58">
        <v>1044</v>
      </c>
      <c r="G46" s="57">
        <v>2334</v>
      </c>
      <c r="H46" s="57">
        <f t="shared" si="1"/>
        <v>-563</v>
      </c>
    </row>
    <row r="47" spans="1:8">
      <c r="A47" s="385"/>
      <c r="B47" s="348" t="s">
        <v>68</v>
      </c>
      <c r="C47" s="349"/>
      <c r="D47" s="349"/>
      <c r="E47" s="58">
        <v>359</v>
      </c>
      <c r="F47" s="58">
        <v>432</v>
      </c>
      <c r="G47" s="57">
        <v>851</v>
      </c>
      <c r="H47" s="57">
        <f t="shared" si="1"/>
        <v>73</v>
      </c>
    </row>
    <row r="48" spans="1:8">
      <c r="A48" s="385"/>
      <c r="B48" s="348" t="s">
        <v>69</v>
      </c>
      <c r="C48" s="349"/>
      <c r="D48" s="349"/>
      <c r="E48" s="58">
        <v>4</v>
      </c>
      <c r="F48" s="58">
        <v>3</v>
      </c>
      <c r="G48" s="57">
        <v>4</v>
      </c>
      <c r="H48" s="57">
        <f t="shared" si="1"/>
        <v>-1</v>
      </c>
    </row>
    <row r="49" spans="1:8">
      <c r="A49" s="385"/>
      <c r="B49" s="348" t="s">
        <v>152</v>
      </c>
      <c r="C49" s="349"/>
      <c r="D49" s="349"/>
      <c r="E49" s="58">
        <v>145</v>
      </c>
      <c r="F49" s="58">
        <v>140</v>
      </c>
      <c r="G49" s="57">
        <v>321</v>
      </c>
      <c r="H49" s="57">
        <f t="shared" si="1"/>
        <v>-5</v>
      </c>
    </row>
    <row r="50" spans="1:8">
      <c r="A50" s="385"/>
      <c r="B50" s="348" t="s">
        <v>70</v>
      </c>
      <c r="C50" s="349"/>
      <c r="D50" s="349"/>
      <c r="E50" s="58">
        <v>28</v>
      </c>
      <c r="F50" s="58">
        <v>30</v>
      </c>
      <c r="G50" s="57">
        <v>62</v>
      </c>
      <c r="H50" s="57">
        <f t="shared" si="1"/>
        <v>2</v>
      </c>
    </row>
    <row r="51" spans="1:8">
      <c r="A51" s="385"/>
      <c r="B51" s="348" t="s">
        <v>71</v>
      </c>
      <c r="C51" s="349"/>
      <c r="D51" s="349"/>
      <c r="E51" s="58">
        <v>53</v>
      </c>
      <c r="F51" s="58">
        <v>45</v>
      </c>
      <c r="G51" s="57">
        <v>94</v>
      </c>
      <c r="H51" s="57">
        <f t="shared" si="1"/>
        <v>-8</v>
      </c>
    </row>
    <row r="52" spans="1:8" ht="13.8" thickBot="1">
      <c r="A52" s="386"/>
      <c r="B52" s="379" t="s">
        <v>72</v>
      </c>
      <c r="C52" s="380"/>
      <c r="D52" s="380"/>
      <c r="E52" s="59">
        <v>557</v>
      </c>
      <c r="F52" s="59">
        <v>507</v>
      </c>
      <c r="G52" s="307">
        <v>1034</v>
      </c>
      <c r="H52" s="57">
        <f t="shared" si="1"/>
        <v>-50</v>
      </c>
    </row>
    <row r="53" spans="1:8" ht="13.8" thickBot="1">
      <c r="A53" s="374" t="s">
        <v>73</v>
      </c>
      <c r="B53" s="375"/>
      <c r="C53" s="375"/>
      <c r="D53" s="376"/>
      <c r="E53" s="278">
        <v>58738</v>
      </c>
      <c r="F53" s="278">
        <v>60138</v>
      </c>
      <c r="G53" s="278">
        <v>60138</v>
      </c>
      <c r="H53" s="278">
        <f>F53-E53</f>
        <v>1400</v>
      </c>
    </row>
    <row r="54" spans="1:8" ht="25.95" customHeight="1">
      <c r="A54" s="381" t="s">
        <v>74</v>
      </c>
      <c r="B54" s="382"/>
      <c r="C54" s="382"/>
      <c r="D54" s="383"/>
      <c r="E54" s="57">
        <v>8155</v>
      </c>
      <c r="F54" s="57">
        <v>12477</v>
      </c>
      <c r="G54" s="57">
        <v>22692</v>
      </c>
      <c r="H54" s="57">
        <f>F54-E54</f>
        <v>4322</v>
      </c>
    </row>
    <row r="55" spans="1:8" ht="13.8" thickBot="1">
      <c r="A55" s="371" t="s">
        <v>153</v>
      </c>
      <c r="B55" s="372"/>
      <c r="C55" s="372"/>
      <c r="D55" s="373"/>
      <c r="E55" s="60">
        <v>478</v>
      </c>
      <c r="F55" s="60">
        <v>1944</v>
      </c>
      <c r="G55" s="60">
        <v>2569</v>
      </c>
      <c r="H55" s="60">
        <f>F55-E55</f>
        <v>1466</v>
      </c>
    </row>
    <row r="56" spans="1:8">
      <c r="A56" s="21" t="s">
        <v>166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O5" sqref="O5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0" t="s">
        <v>162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36.75" customHeight="1" thickBot="1">
      <c r="A2" s="365" t="s">
        <v>218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13.5" customHeight="1">
      <c r="A3" s="401" t="s">
        <v>42</v>
      </c>
      <c r="B3" s="402"/>
      <c r="C3" s="402" t="s">
        <v>154</v>
      </c>
      <c r="D3" s="402"/>
      <c r="E3" s="402"/>
      <c r="F3" s="402"/>
      <c r="G3" s="402"/>
      <c r="H3" s="402"/>
      <c r="I3" s="402"/>
      <c r="J3" s="402"/>
      <c r="K3" s="402"/>
      <c r="L3" s="406"/>
    </row>
    <row r="4" spans="1:12">
      <c r="A4" s="403"/>
      <c r="B4" s="393"/>
      <c r="C4" s="393" t="s">
        <v>75</v>
      </c>
      <c r="D4" s="393" t="s">
        <v>113</v>
      </c>
      <c r="E4" s="407" t="s">
        <v>201</v>
      </c>
      <c r="F4" s="407"/>
      <c r="G4" s="407"/>
      <c r="H4" s="407"/>
      <c r="I4" s="407"/>
      <c r="J4" s="407"/>
      <c r="K4" s="407"/>
      <c r="L4" s="408"/>
    </row>
    <row r="5" spans="1:12" ht="44.4" customHeight="1">
      <c r="A5" s="403"/>
      <c r="B5" s="393"/>
      <c r="C5" s="393"/>
      <c r="D5" s="393"/>
      <c r="E5" s="393" t="s">
        <v>110</v>
      </c>
      <c r="F5" s="393"/>
      <c r="G5" s="393" t="s">
        <v>159</v>
      </c>
      <c r="H5" s="393"/>
      <c r="I5" s="393" t="s">
        <v>76</v>
      </c>
      <c r="J5" s="393"/>
      <c r="K5" s="393" t="s">
        <v>77</v>
      </c>
      <c r="L5" s="394"/>
    </row>
    <row r="6" spans="1:12" ht="22.8" customHeight="1" thickBot="1">
      <c r="A6" s="404"/>
      <c r="B6" s="405"/>
      <c r="C6" s="405"/>
      <c r="D6" s="405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74" t="s">
        <v>113</v>
      </c>
    </row>
    <row r="7" spans="1:12" ht="13.8" thickBot="1">
      <c r="A7" s="395" t="s">
        <v>114</v>
      </c>
      <c r="B7" s="396"/>
      <c r="C7" s="270">
        <v>431</v>
      </c>
      <c r="D7" s="270">
        <v>259</v>
      </c>
      <c r="E7" s="270">
        <v>156</v>
      </c>
      <c r="F7" s="270">
        <v>99</v>
      </c>
      <c r="G7" s="270">
        <v>142</v>
      </c>
      <c r="H7" s="270">
        <v>82</v>
      </c>
      <c r="I7" s="270">
        <v>77</v>
      </c>
      <c r="J7" s="270">
        <v>39</v>
      </c>
      <c r="K7" s="270">
        <v>64</v>
      </c>
      <c r="L7" s="271">
        <v>42</v>
      </c>
    </row>
    <row r="8" spans="1:12">
      <c r="A8" s="397" t="s">
        <v>58</v>
      </c>
      <c r="B8" s="230" t="s">
        <v>115</v>
      </c>
      <c r="C8" s="231">
        <v>145</v>
      </c>
      <c r="D8" s="231">
        <v>103</v>
      </c>
      <c r="E8" s="231">
        <v>61</v>
      </c>
      <c r="F8" s="231">
        <v>45</v>
      </c>
      <c r="G8" s="231">
        <v>48</v>
      </c>
      <c r="H8" s="231">
        <v>34</v>
      </c>
      <c r="I8" s="231">
        <v>16</v>
      </c>
      <c r="J8" s="231">
        <v>7</v>
      </c>
      <c r="K8" s="231">
        <v>23</v>
      </c>
      <c r="L8" s="232">
        <v>18</v>
      </c>
    </row>
    <row r="9" spans="1:12">
      <c r="A9" s="398"/>
      <c r="B9" s="175" t="s">
        <v>116</v>
      </c>
      <c r="C9" s="176">
        <v>108</v>
      </c>
      <c r="D9" s="176">
        <v>77</v>
      </c>
      <c r="E9" s="176">
        <v>39</v>
      </c>
      <c r="F9" s="176">
        <v>27</v>
      </c>
      <c r="G9" s="176">
        <v>17</v>
      </c>
      <c r="H9" s="176">
        <v>12</v>
      </c>
      <c r="I9" s="176">
        <v>40</v>
      </c>
      <c r="J9" s="176">
        <v>23</v>
      </c>
      <c r="K9" s="176">
        <v>19</v>
      </c>
      <c r="L9" s="77">
        <v>14</v>
      </c>
    </row>
    <row r="10" spans="1:12">
      <c r="A10" s="398"/>
      <c r="B10" s="175" t="s">
        <v>137</v>
      </c>
      <c r="C10" s="176">
        <v>74</v>
      </c>
      <c r="D10" s="176">
        <v>36</v>
      </c>
      <c r="E10" s="176">
        <v>20</v>
      </c>
      <c r="F10" s="176">
        <v>11</v>
      </c>
      <c r="G10" s="176">
        <v>27</v>
      </c>
      <c r="H10" s="176">
        <v>13</v>
      </c>
      <c r="I10" s="176">
        <v>4</v>
      </c>
      <c r="J10" s="176">
        <v>2</v>
      </c>
      <c r="K10" s="176">
        <v>11</v>
      </c>
      <c r="L10" s="77">
        <v>4</v>
      </c>
    </row>
    <row r="11" spans="1:12">
      <c r="A11" s="398"/>
      <c r="B11" s="175" t="s">
        <v>140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98"/>
      <c r="B12" s="177" t="s">
        <v>155</v>
      </c>
      <c r="C12" s="176">
        <v>63</v>
      </c>
      <c r="D12" s="176">
        <v>22</v>
      </c>
      <c r="E12" s="176">
        <v>19</v>
      </c>
      <c r="F12" s="176">
        <v>7</v>
      </c>
      <c r="G12" s="176">
        <v>22</v>
      </c>
      <c r="H12" s="176">
        <v>9</v>
      </c>
      <c r="I12" s="176">
        <v>7</v>
      </c>
      <c r="J12" s="176">
        <v>2</v>
      </c>
      <c r="K12" s="176">
        <v>7</v>
      </c>
      <c r="L12" s="77">
        <v>3</v>
      </c>
    </row>
    <row r="13" spans="1:12" ht="22.8">
      <c r="A13" s="398"/>
      <c r="B13" s="178" t="s">
        <v>141</v>
      </c>
      <c r="C13" s="176">
        <v>28</v>
      </c>
      <c r="D13" s="176">
        <v>14</v>
      </c>
      <c r="E13" s="176">
        <v>13</v>
      </c>
      <c r="F13" s="176">
        <v>7</v>
      </c>
      <c r="G13" s="176">
        <v>28</v>
      </c>
      <c r="H13" s="176">
        <v>14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398"/>
      <c r="B14" s="178" t="s">
        <v>142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98"/>
      <c r="B15" s="178" t="s">
        <v>143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98"/>
      <c r="B16" s="178" t="s">
        <v>144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98"/>
      <c r="B17" s="178" t="s">
        <v>145</v>
      </c>
      <c r="C17" s="176">
        <v>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98"/>
      <c r="B18" s="178" t="s">
        <v>146</v>
      </c>
      <c r="C18" s="176">
        <v>7</v>
      </c>
      <c r="D18" s="176">
        <v>3</v>
      </c>
      <c r="E18" s="176">
        <v>4</v>
      </c>
      <c r="F18" s="176">
        <v>2</v>
      </c>
      <c r="G18" s="176">
        <v>0</v>
      </c>
      <c r="H18" s="176">
        <v>0</v>
      </c>
      <c r="I18" s="176">
        <v>7</v>
      </c>
      <c r="J18" s="176">
        <v>3</v>
      </c>
      <c r="K18" s="176">
        <v>3</v>
      </c>
      <c r="L18" s="77">
        <v>2</v>
      </c>
    </row>
    <row r="19" spans="1:12" ht="13.8" thickBot="1">
      <c r="A19" s="399"/>
      <c r="B19" s="233" t="s">
        <v>117</v>
      </c>
      <c r="C19" s="234">
        <v>3</v>
      </c>
      <c r="D19" s="234">
        <v>2</v>
      </c>
      <c r="E19" s="234">
        <v>0</v>
      </c>
      <c r="F19" s="234">
        <v>0</v>
      </c>
      <c r="G19" s="234">
        <v>0</v>
      </c>
      <c r="H19" s="234">
        <v>0</v>
      </c>
      <c r="I19" s="234">
        <v>3</v>
      </c>
      <c r="J19" s="234">
        <v>2</v>
      </c>
      <c r="K19" s="234">
        <v>1</v>
      </c>
      <c r="L19" s="235">
        <v>1</v>
      </c>
    </row>
    <row r="20" spans="1:12" ht="13.8" thickBot="1">
      <c r="A20" s="387" t="s">
        <v>118</v>
      </c>
      <c r="B20" s="388"/>
      <c r="C20" s="270">
        <v>64</v>
      </c>
      <c r="D20" s="270">
        <v>20</v>
      </c>
      <c r="E20" s="270">
        <v>16</v>
      </c>
      <c r="F20" s="270">
        <v>5</v>
      </c>
      <c r="G20" s="270">
        <v>16</v>
      </c>
      <c r="H20" s="270">
        <v>4</v>
      </c>
      <c r="I20" s="270">
        <v>14</v>
      </c>
      <c r="J20" s="270">
        <v>4</v>
      </c>
      <c r="K20" s="270">
        <v>14</v>
      </c>
      <c r="L20" s="271">
        <v>4</v>
      </c>
    </row>
    <row r="21" spans="1:12" ht="13.8" thickBot="1">
      <c r="A21" s="391" t="s">
        <v>147</v>
      </c>
      <c r="B21" s="392"/>
      <c r="C21" s="236">
        <v>5</v>
      </c>
      <c r="D21" s="236">
        <v>1</v>
      </c>
      <c r="E21" s="236">
        <v>0</v>
      </c>
      <c r="F21" s="236">
        <v>0</v>
      </c>
      <c r="G21" s="236">
        <v>5</v>
      </c>
      <c r="H21" s="236">
        <v>1</v>
      </c>
      <c r="I21" s="236">
        <v>0</v>
      </c>
      <c r="J21" s="236">
        <v>0</v>
      </c>
      <c r="K21" s="236">
        <v>0</v>
      </c>
      <c r="L21" s="79">
        <v>0</v>
      </c>
    </row>
    <row r="22" spans="1:12" ht="13.8" thickBot="1">
      <c r="A22" s="387" t="s">
        <v>119</v>
      </c>
      <c r="B22" s="388"/>
      <c r="C22" s="270">
        <v>433</v>
      </c>
      <c r="D22" s="270">
        <v>334</v>
      </c>
      <c r="E22" s="270">
        <v>183</v>
      </c>
      <c r="F22" s="270">
        <v>151</v>
      </c>
      <c r="G22" s="270">
        <v>241</v>
      </c>
      <c r="H22" s="270">
        <v>189</v>
      </c>
      <c r="I22" s="270">
        <v>24</v>
      </c>
      <c r="J22" s="270">
        <v>13</v>
      </c>
      <c r="K22" s="270">
        <v>100</v>
      </c>
      <c r="L22" s="271">
        <v>79</v>
      </c>
    </row>
    <row r="23" spans="1:12" ht="13.8" thickBot="1">
      <c r="A23" s="391" t="s">
        <v>156</v>
      </c>
      <c r="B23" s="392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87" t="s">
        <v>120</v>
      </c>
      <c r="B24" s="388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387" t="s">
        <v>121</v>
      </c>
      <c r="B25" s="388"/>
      <c r="C25" s="270">
        <v>113</v>
      </c>
      <c r="D25" s="270">
        <v>62</v>
      </c>
      <c r="E25" s="270">
        <v>44</v>
      </c>
      <c r="F25" s="270">
        <v>25</v>
      </c>
      <c r="G25" s="270">
        <v>2</v>
      </c>
      <c r="H25" s="270">
        <v>1</v>
      </c>
      <c r="I25" s="270">
        <v>51</v>
      </c>
      <c r="J25" s="270">
        <v>20</v>
      </c>
      <c r="K25" s="270">
        <v>97</v>
      </c>
      <c r="L25" s="271">
        <v>54</v>
      </c>
    </row>
    <row r="26" spans="1:12" ht="13.8" thickBot="1">
      <c r="A26" s="391" t="s">
        <v>149</v>
      </c>
      <c r="B26" s="39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87" t="s">
        <v>157</v>
      </c>
      <c r="B27" s="388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51" t="s">
        <v>122</v>
      </c>
      <c r="B28" s="352"/>
      <c r="C28" s="272">
        <v>1041</v>
      </c>
      <c r="D28" s="272">
        <v>675</v>
      </c>
      <c r="E28" s="272">
        <v>399</v>
      </c>
      <c r="F28" s="272">
        <v>280</v>
      </c>
      <c r="G28" s="272">
        <v>401</v>
      </c>
      <c r="H28" s="272">
        <v>276</v>
      </c>
      <c r="I28" s="272">
        <v>166</v>
      </c>
      <c r="J28" s="270">
        <v>76</v>
      </c>
      <c r="K28" s="272">
        <v>275</v>
      </c>
      <c r="L28" s="273">
        <v>179</v>
      </c>
    </row>
    <row r="29" spans="1:12" ht="13.8" thickBot="1">
      <c r="A29" s="389" t="s">
        <v>123</v>
      </c>
      <c r="B29" s="390"/>
      <c r="C29" s="274">
        <v>100</v>
      </c>
      <c r="D29" s="274">
        <v>64.84149855907782</v>
      </c>
      <c r="E29" s="274">
        <v>38.328530259365998</v>
      </c>
      <c r="F29" s="274">
        <v>41.481481481481481</v>
      </c>
      <c r="G29" s="274">
        <v>38.520653218059557</v>
      </c>
      <c r="H29" s="274">
        <v>26.512968299711815</v>
      </c>
      <c r="I29" s="274">
        <v>15.946205571565802</v>
      </c>
      <c r="J29" s="275">
        <v>11.25925925925926</v>
      </c>
      <c r="K29" s="274">
        <v>26.416906820365032</v>
      </c>
      <c r="L29" s="276">
        <v>26.518518518518519</v>
      </c>
    </row>
    <row r="30" spans="1:12">
      <c r="A30" s="21" t="s">
        <v>169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workbookViewId="0">
      <selection activeCell="Q6" sqref="Q6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0" t="s">
        <v>219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36.75" customHeight="1" thickBot="1">
      <c r="A2" s="365" t="s">
        <v>221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13.5" customHeight="1">
      <c r="A3" s="401" t="s">
        <v>42</v>
      </c>
      <c r="B3" s="402"/>
      <c r="C3" s="402" t="s">
        <v>154</v>
      </c>
      <c r="D3" s="402"/>
      <c r="E3" s="402"/>
      <c r="F3" s="402"/>
      <c r="G3" s="402"/>
      <c r="H3" s="402"/>
      <c r="I3" s="402"/>
      <c r="J3" s="402"/>
      <c r="K3" s="402"/>
      <c r="L3" s="406"/>
    </row>
    <row r="4" spans="1:12">
      <c r="A4" s="403"/>
      <c r="B4" s="393"/>
      <c r="C4" s="393" t="s">
        <v>75</v>
      </c>
      <c r="D4" s="393" t="s">
        <v>113</v>
      </c>
      <c r="E4" s="407" t="s">
        <v>222</v>
      </c>
      <c r="F4" s="407"/>
      <c r="G4" s="407"/>
      <c r="H4" s="407"/>
      <c r="I4" s="407"/>
      <c r="J4" s="407"/>
      <c r="K4" s="407"/>
      <c r="L4" s="408"/>
    </row>
    <row r="5" spans="1:12" ht="44.4" customHeight="1">
      <c r="A5" s="403"/>
      <c r="B5" s="393"/>
      <c r="C5" s="393"/>
      <c r="D5" s="393"/>
      <c r="E5" s="393" t="s">
        <v>110</v>
      </c>
      <c r="F5" s="393"/>
      <c r="G5" s="393" t="s">
        <v>159</v>
      </c>
      <c r="H5" s="393"/>
      <c r="I5" s="393" t="s">
        <v>77</v>
      </c>
      <c r="J5" s="393"/>
      <c r="K5" s="393" t="s">
        <v>76</v>
      </c>
      <c r="L5" s="394"/>
    </row>
    <row r="6" spans="1:12" ht="22.8" customHeight="1" thickBot="1">
      <c r="A6" s="409"/>
      <c r="B6" s="410"/>
      <c r="C6" s="410"/>
      <c r="D6" s="410"/>
      <c r="E6" s="309" t="s">
        <v>75</v>
      </c>
      <c r="F6" s="309" t="s">
        <v>113</v>
      </c>
      <c r="G6" s="309" t="s">
        <v>75</v>
      </c>
      <c r="H6" s="309" t="s">
        <v>113</v>
      </c>
      <c r="I6" s="309" t="s">
        <v>75</v>
      </c>
      <c r="J6" s="309" t="s">
        <v>113</v>
      </c>
      <c r="K6" s="309" t="s">
        <v>75</v>
      </c>
      <c r="L6" s="310" t="s">
        <v>113</v>
      </c>
    </row>
    <row r="7" spans="1:12" ht="13.8" thickBot="1">
      <c r="A7" s="395" t="s">
        <v>114</v>
      </c>
      <c r="B7" s="396"/>
      <c r="C7" s="270">
        <v>665</v>
      </c>
      <c r="D7" s="270">
        <v>380</v>
      </c>
      <c r="E7" s="270">
        <v>248</v>
      </c>
      <c r="F7" s="270">
        <v>144</v>
      </c>
      <c r="G7" s="270">
        <v>233</v>
      </c>
      <c r="H7" s="270">
        <v>128</v>
      </c>
      <c r="I7" s="270">
        <v>113</v>
      </c>
      <c r="J7" s="270">
        <v>71</v>
      </c>
      <c r="K7" s="270">
        <v>108</v>
      </c>
      <c r="L7" s="271">
        <v>51</v>
      </c>
    </row>
    <row r="8" spans="1:12">
      <c r="A8" s="397" t="s">
        <v>58</v>
      </c>
      <c r="B8" s="230" t="s">
        <v>115</v>
      </c>
      <c r="C8" s="231">
        <v>204</v>
      </c>
      <c r="D8" s="231">
        <v>136</v>
      </c>
      <c r="E8" s="231">
        <v>84</v>
      </c>
      <c r="F8" s="231">
        <v>57</v>
      </c>
      <c r="G8" s="231">
        <v>65</v>
      </c>
      <c r="H8" s="231">
        <v>44</v>
      </c>
      <c r="I8" s="231">
        <v>39</v>
      </c>
      <c r="J8" s="231">
        <v>28</v>
      </c>
      <c r="K8" s="231">
        <v>26</v>
      </c>
      <c r="L8" s="232">
        <v>11</v>
      </c>
    </row>
    <row r="9" spans="1:12">
      <c r="A9" s="398"/>
      <c r="B9" s="175" t="s">
        <v>116</v>
      </c>
      <c r="C9" s="176">
        <v>136</v>
      </c>
      <c r="D9" s="176">
        <v>98</v>
      </c>
      <c r="E9" s="176">
        <v>50</v>
      </c>
      <c r="F9" s="176">
        <v>36</v>
      </c>
      <c r="G9" s="176">
        <v>27</v>
      </c>
      <c r="H9" s="176">
        <v>20</v>
      </c>
      <c r="I9" s="176">
        <v>27</v>
      </c>
      <c r="J9" s="176">
        <v>19</v>
      </c>
      <c r="K9" s="176">
        <v>42</v>
      </c>
      <c r="L9" s="77">
        <v>25</v>
      </c>
    </row>
    <row r="10" spans="1:12">
      <c r="A10" s="398"/>
      <c r="B10" s="175" t="s">
        <v>137</v>
      </c>
      <c r="C10" s="176">
        <v>116</v>
      </c>
      <c r="D10" s="176">
        <v>58</v>
      </c>
      <c r="E10" s="176">
        <v>34</v>
      </c>
      <c r="F10" s="176">
        <v>15</v>
      </c>
      <c r="G10" s="176">
        <v>37</v>
      </c>
      <c r="H10" s="176">
        <v>19</v>
      </c>
      <c r="I10" s="176">
        <v>19</v>
      </c>
      <c r="J10" s="176">
        <v>9</v>
      </c>
      <c r="K10" s="176">
        <v>9</v>
      </c>
      <c r="L10" s="77">
        <v>4</v>
      </c>
    </row>
    <row r="11" spans="1:12">
      <c r="A11" s="398"/>
      <c r="B11" s="175" t="s">
        <v>140</v>
      </c>
      <c r="C11" s="176">
        <v>3</v>
      </c>
      <c r="D11" s="176">
        <v>1</v>
      </c>
      <c r="E11" s="176">
        <v>1</v>
      </c>
      <c r="F11" s="176">
        <v>0</v>
      </c>
      <c r="G11" s="176">
        <v>3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98"/>
      <c r="B12" s="177" t="s">
        <v>155</v>
      </c>
      <c r="C12" s="176">
        <v>123</v>
      </c>
      <c r="D12" s="176">
        <v>49</v>
      </c>
      <c r="E12" s="176">
        <v>44</v>
      </c>
      <c r="F12" s="176">
        <v>20</v>
      </c>
      <c r="G12" s="176">
        <v>41</v>
      </c>
      <c r="H12" s="176">
        <v>17</v>
      </c>
      <c r="I12" s="176">
        <v>20</v>
      </c>
      <c r="J12" s="176">
        <v>10</v>
      </c>
      <c r="K12" s="176">
        <v>16</v>
      </c>
      <c r="L12" s="77">
        <v>5</v>
      </c>
    </row>
    <row r="13" spans="1:12" ht="22.8">
      <c r="A13" s="398"/>
      <c r="B13" s="178" t="s">
        <v>141</v>
      </c>
      <c r="C13" s="176">
        <v>61</v>
      </c>
      <c r="D13" s="176">
        <v>28</v>
      </c>
      <c r="E13" s="176">
        <v>26</v>
      </c>
      <c r="F13" s="176">
        <v>13</v>
      </c>
      <c r="G13" s="176">
        <v>61</v>
      </c>
      <c r="H13" s="176">
        <v>28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398"/>
      <c r="B14" s="178" t="s">
        <v>142</v>
      </c>
      <c r="C14" s="176">
        <v>1</v>
      </c>
      <c r="D14" s="176">
        <v>0</v>
      </c>
      <c r="E14" s="176">
        <v>0</v>
      </c>
      <c r="F14" s="176">
        <v>0</v>
      </c>
      <c r="G14" s="176">
        <v>1</v>
      </c>
      <c r="H14" s="176">
        <v>0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98"/>
      <c r="B15" s="178" t="s">
        <v>143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98"/>
      <c r="B16" s="178" t="s">
        <v>144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98"/>
      <c r="B17" s="178" t="s">
        <v>145</v>
      </c>
      <c r="C17" s="176">
        <v>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98"/>
      <c r="B18" s="178" t="s">
        <v>146</v>
      </c>
      <c r="C18" s="176">
        <v>10</v>
      </c>
      <c r="D18" s="176">
        <v>4</v>
      </c>
      <c r="E18" s="176">
        <v>5</v>
      </c>
      <c r="F18" s="176">
        <v>2</v>
      </c>
      <c r="G18" s="176">
        <v>0</v>
      </c>
      <c r="H18" s="176">
        <v>0</v>
      </c>
      <c r="I18" s="176">
        <v>4</v>
      </c>
      <c r="J18" s="176">
        <v>2</v>
      </c>
      <c r="K18" s="176">
        <v>10</v>
      </c>
      <c r="L18" s="77">
        <v>4</v>
      </c>
    </row>
    <row r="19" spans="1:12" ht="13.8" thickBot="1">
      <c r="A19" s="399"/>
      <c r="B19" s="233" t="s">
        <v>117</v>
      </c>
      <c r="C19" s="234">
        <v>11</v>
      </c>
      <c r="D19" s="234">
        <v>5</v>
      </c>
      <c r="E19" s="234">
        <v>5</v>
      </c>
      <c r="F19" s="234">
        <v>1</v>
      </c>
      <c r="G19" s="234">
        <v>1</v>
      </c>
      <c r="H19" s="234">
        <v>0</v>
      </c>
      <c r="I19" s="234">
        <v>4</v>
      </c>
      <c r="J19" s="234">
        <v>3</v>
      </c>
      <c r="K19" s="234">
        <v>5</v>
      </c>
      <c r="L19" s="235">
        <v>2</v>
      </c>
    </row>
    <row r="20" spans="1:12" ht="13.8" thickBot="1">
      <c r="A20" s="387" t="s">
        <v>118</v>
      </c>
      <c r="B20" s="388"/>
      <c r="C20" s="270">
        <v>103</v>
      </c>
      <c r="D20" s="270">
        <v>33</v>
      </c>
      <c r="E20" s="270">
        <v>27</v>
      </c>
      <c r="F20" s="270">
        <v>9</v>
      </c>
      <c r="G20" s="270">
        <v>23</v>
      </c>
      <c r="H20" s="270">
        <v>5</v>
      </c>
      <c r="I20" s="270">
        <v>30</v>
      </c>
      <c r="J20" s="270">
        <v>9</v>
      </c>
      <c r="K20" s="270">
        <v>20</v>
      </c>
      <c r="L20" s="271">
        <v>5</v>
      </c>
    </row>
    <row r="21" spans="1:12" ht="13.8" thickBot="1">
      <c r="A21" s="391" t="s">
        <v>147</v>
      </c>
      <c r="B21" s="392"/>
      <c r="C21" s="236">
        <v>7</v>
      </c>
      <c r="D21" s="236">
        <v>2</v>
      </c>
      <c r="E21" s="236">
        <v>0</v>
      </c>
      <c r="F21" s="236">
        <v>0</v>
      </c>
      <c r="G21" s="236">
        <v>7</v>
      </c>
      <c r="H21" s="236">
        <v>2</v>
      </c>
      <c r="I21" s="236">
        <v>1</v>
      </c>
      <c r="J21" s="236">
        <v>0</v>
      </c>
      <c r="K21" s="236">
        <v>0</v>
      </c>
      <c r="L21" s="79">
        <v>0</v>
      </c>
    </row>
    <row r="22" spans="1:12" ht="13.8" thickBot="1">
      <c r="A22" s="387" t="s">
        <v>119</v>
      </c>
      <c r="B22" s="388"/>
      <c r="C22" s="270">
        <v>582</v>
      </c>
      <c r="D22" s="270">
        <v>441</v>
      </c>
      <c r="E22" s="270">
        <v>238</v>
      </c>
      <c r="F22" s="270">
        <v>192</v>
      </c>
      <c r="G22" s="270">
        <v>331</v>
      </c>
      <c r="H22" s="270">
        <v>251</v>
      </c>
      <c r="I22" s="270">
        <v>134</v>
      </c>
      <c r="J22" s="270">
        <v>104</v>
      </c>
      <c r="K22" s="270">
        <v>33</v>
      </c>
      <c r="L22" s="271">
        <v>19</v>
      </c>
    </row>
    <row r="23" spans="1:12" ht="13.8" thickBot="1">
      <c r="A23" s="391" t="s">
        <v>156</v>
      </c>
      <c r="B23" s="392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87" t="s">
        <v>120</v>
      </c>
      <c r="B24" s="388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5" customHeight="1" thickBot="1">
      <c r="A25" s="387" t="s">
        <v>121</v>
      </c>
      <c r="B25" s="388"/>
      <c r="C25" s="270">
        <v>120</v>
      </c>
      <c r="D25" s="270">
        <v>67</v>
      </c>
      <c r="E25" s="270">
        <v>49</v>
      </c>
      <c r="F25" s="270">
        <v>29</v>
      </c>
      <c r="G25" s="270">
        <v>2</v>
      </c>
      <c r="H25" s="270">
        <v>1</v>
      </c>
      <c r="I25" s="270">
        <v>103</v>
      </c>
      <c r="J25" s="270">
        <v>59</v>
      </c>
      <c r="K25" s="270">
        <v>54</v>
      </c>
      <c r="L25" s="271">
        <v>22</v>
      </c>
    </row>
    <row r="26" spans="1:12" ht="13.8" thickBot="1">
      <c r="A26" s="391" t="s">
        <v>149</v>
      </c>
      <c r="B26" s="39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87" t="s">
        <v>157</v>
      </c>
      <c r="B27" s="388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8" thickBot="1">
      <c r="A28" s="351" t="s">
        <v>122</v>
      </c>
      <c r="B28" s="352"/>
      <c r="C28" s="272">
        <v>1470</v>
      </c>
      <c r="D28" s="272">
        <v>921</v>
      </c>
      <c r="E28" s="272">
        <v>562</v>
      </c>
      <c r="F28" s="272">
        <v>374</v>
      </c>
      <c r="G28" s="272">
        <v>589</v>
      </c>
      <c r="H28" s="272">
        <v>385</v>
      </c>
      <c r="I28" s="272">
        <v>380</v>
      </c>
      <c r="J28" s="270">
        <v>243</v>
      </c>
      <c r="K28" s="272">
        <v>215</v>
      </c>
      <c r="L28" s="273">
        <v>97</v>
      </c>
    </row>
    <row r="29" spans="1:12" ht="13.8" thickBot="1">
      <c r="A29" s="389" t="s">
        <v>123</v>
      </c>
      <c r="B29" s="390"/>
      <c r="C29" s="274">
        <v>100</v>
      </c>
      <c r="D29" s="274">
        <v>62.65306122448979</v>
      </c>
      <c r="E29" s="274">
        <v>38.231292517006807</v>
      </c>
      <c r="F29" s="274">
        <v>40.608034744842563</v>
      </c>
      <c r="G29" s="274">
        <v>40.068027210884352</v>
      </c>
      <c r="H29" s="274">
        <v>26.190476190476193</v>
      </c>
      <c r="I29" s="274">
        <v>25.850340136054424</v>
      </c>
      <c r="J29" s="275">
        <v>26.384364820846905</v>
      </c>
      <c r="K29" s="274">
        <v>14.625850340136054</v>
      </c>
      <c r="L29" s="276">
        <v>10.532030401737243</v>
      </c>
    </row>
    <row r="30" spans="1:12">
      <c r="A30" s="21" t="s">
        <v>220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M12" sqref="M1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1" t="s">
        <v>184</v>
      </c>
      <c r="B1" s="311"/>
      <c r="C1" s="311"/>
      <c r="D1" s="311"/>
      <c r="E1" s="311"/>
    </row>
    <row r="2" spans="1:9" s="4" customFormat="1" ht="31.2" customHeight="1">
      <c r="A2" s="326" t="s">
        <v>202</v>
      </c>
      <c r="B2" s="326"/>
      <c r="C2" s="326"/>
      <c r="D2" s="326"/>
      <c r="E2" s="326"/>
    </row>
    <row r="3" spans="1:9" s="4" customFormat="1" ht="11.25" customHeight="1" thickBot="1">
      <c r="A3" s="327"/>
      <c r="B3" s="327"/>
      <c r="C3" s="327"/>
      <c r="D3" s="327"/>
      <c r="E3" s="327"/>
    </row>
    <row r="4" spans="1:9" ht="17.25" customHeight="1">
      <c r="A4" s="411" t="s">
        <v>78</v>
      </c>
      <c r="B4" s="402" t="s">
        <v>112</v>
      </c>
      <c r="C4" s="402"/>
      <c r="D4" s="402"/>
      <c r="E4" s="406"/>
    </row>
    <row r="5" spans="1:9" ht="15.75" customHeight="1">
      <c r="A5" s="412"/>
      <c r="B5" s="414" t="s">
        <v>199</v>
      </c>
      <c r="C5" s="414"/>
      <c r="D5" s="414" t="s">
        <v>201</v>
      </c>
      <c r="E5" s="415"/>
    </row>
    <row r="6" spans="1:9" ht="16.5" customHeight="1">
      <c r="A6" s="412"/>
      <c r="B6" s="414" t="s">
        <v>79</v>
      </c>
      <c r="C6" s="414" t="s">
        <v>80</v>
      </c>
      <c r="D6" s="414" t="s">
        <v>81</v>
      </c>
      <c r="E6" s="415" t="s">
        <v>80</v>
      </c>
      <c r="G6" s="5"/>
    </row>
    <row r="7" spans="1:9">
      <c r="A7" s="412"/>
      <c r="B7" s="416"/>
      <c r="C7" s="416"/>
      <c r="D7" s="416"/>
      <c r="E7" s="418"/>
    </row>
    <row r="8" spans="1:9" ht="8.25" customHeight="1" thickBot="1">
      <c r="A8" s="413"/>
      <c r="B8" s="417"/>
      <c r="C8" s="417"/>
      <c r="D8" s="417"/>
      <c r="E8" s="419"/>
    </row>
    <row r="9" spans="1:9" ht="16.5" customHeight="1" thickBot="1">
      <c r="A9" s="264" t="s">
        <v>82</v>
      </c>
      <c r="B9" s="265">
        <v>4.9000000000000004</v>
      </c>
      <c r="C9" s="265">
        <f t="shared" ref="C9:C25" si="0">B9/$B$25*100</f>
        <v>90.740740740740748</v>
      </c>
      <c r="D9" s="265">
        <v>4.8</v>
      </c>
      <c r="E9" s="266">
        <f>D9/$D$25*100</f>
        <v>87.272727272727266</v>
      </c>
      <c r="I9" t="s">
        <v>37</v>
      </c>
    </row>
    <row r="10" spans="1:9" ht="16.5" customHeight="1">
      <c r="A10" s="179" t="s">
        <v>83</v>
      </c>
      <c r="B10" s="183">
        <v>7.9</v>
      </c>
      <c r="C10" s="183">
        <f t="shared" si="0"/>
        <v>146.2962962962963</v>
      </c>
      <c r="D10" s="183">
        <v>7.8</v>
      </c>
      <c r="E10" s="184">
        <f t="shared" ref="E10:E25" si="1">D10/$D$25*100</f>
        <v>141.81818181818181</v>
      </c>
    </row>
    <row r="11" spans="1:9">
      <c r="A11" s="180" t="s">
        <v>84</v>
      </c>
      <c r="B11" s="185">
        <v>7.4</v>
      </c>
      <c r="C11" s="185">
        <f t="shared" si="0"/>
        <v>137.03703703703701</v>
      </c>
      <c r="D11" s="185">
        <v>7.4</v>
      </c>
      <c r="E11" s="186">
        <f t="shared" si="1"/>
        <v>134.54545454545453</v>
      </c>
    </row>
    <row r="12" spans="1:9">
      <c r="A12" s="180" t="s">
        <v>85</v>
      </c>
      <c r="B12" s="185">
        <v>5</v>
      </c>
      <c r="C12" s="185">
        <f t="shared" si="0"/>
        <v>92.592592592592581</v>
      </c>
      <c r="D12" s="185">
        <v>5</v>
      </c>
      <c r="E12" s="186">
        <f t="shared" si="1"/>
        <v>90.909090909090907</v>
      </c>
    </row>
    <row r="13" spans="1:9">
      <c r="A13" s="180" t="s">
        <v>86</v>
      </c>
      <c r="B13" s="185">
        <v>5.8</v>
      </c>
      <c r="C13" s="185">
        <f t="shared" si="0"/>
        <v>107.40740740740739</v>
      </c>
      <c r="D13" s="185">
        <v>5.7</v>
      </c>
      <c r="E13" s="186">
        <f t="shared" si="1"/>
        <v>103.63636363636364</v>
      </c>
    </row>
    <row r="14" spans="1:9">
      <c r="A14" s="181" t="s">
        <v>87</v>
      </c>
      <c r="B14" s="185">
        <v>4.5999999999999996</v>
      </c>
      <c r="C14" s="185">
        <f t="shared" si="0"/>
        <v>85.185185185185176</v>
      </c>
      <c r="D14" s="185">
        <v>4.5999999999999996</v>
      </c>
      <c r="E14" s="186">
        <f t="shared" si="1"/>
        <v>83.636363636363626</v>
      </c>
    </row>
    <row r="15" spans="1:9">
      <c r="A15" s="181" t="s">
        <v>88</v>
      </c>
      <c r="B15" s="185">
        <v>4.7</v>
      </c>
      <c r="C15" s="185">
        <f t="shared" si="0"/>
        <v>87.037037037037038</v>
      </c>
      <c r="D15" s="185">
        <v>4.7</v>
      </c>
      <c r="E15" s="186">
        <f t="shared" si="1"/>
        <v>85.454545454545467</v>
      </c>
    </row>
    <row r="16" spans="1:9">
      <c r="A16" s="180" t="s">
        <v>89</v>
      </c>
      <c r="B16" s="185">
        <v>6.2</v>
      </c>
      <c r="C16" s="185">
        <f t="shared" si="0"/>
        <v>114.81481481481481</v>
      </c>
      <c r="D16" s="185">
        <v>6.1</v>
      </c>
      <c r="E16" s="186">
        <f t="shared" si="1"/>
        <v>110.90909090909091</v>
      </c>
    </row>
    <row r="17" spans="1:5">
      <c r="A17" s="180" t="s">
        <v>90</v>
      </c>
      <c r="B17" s="185">
        <v>8.4</v>
      </c>
      <c r="C17" s="185">
        <f t="shared" si="0"/>
        <v>155.55555555555557</v>
      </c>
      <c r="D17" s="185">
        <v>8.3000000000000007</v>
      </c>
      <c r="E17" s="186">
        <f t="shared" si="1"/>
        <v>150.90909090909093</v>
      </c>
    </row>
    <row r="18" spans="1:5">
      <c r="A18" s="181" t="s">
        <v>91</v>
      </c>
      <c r="B18" s="185">
        <v>7.2</v>
      </c>
      <c r="C18" s="185">
        <f t="shared" si="0"/>
        <v>133.33333333333331</v>
      </c>
      <c r="D18" s="185">
        <v>7.1</v>
      </c>
      <c r="E18" s="186">
        <f t="shared" si="1"/>
        <v>129.09090909090907</v>
      </c>
    </row>
    <row r="19" spans="1:5">
      <c r="A19" s="181" t="s">
        <v>92</v>
      </c>
      <c r="B19" s="185">
        <v>5.2</v>
      </c>
      <c r="C19" s="185">
        <f t="shared" si="0"/>
        <v>96.296296296296291</v>
      </c>
      <c r="D19" s="185">
        <v>5.2</v>
      </c>
      <c r="E19" s="186">
        <f t="shared" si="1"/>
        <v>94.545454545454547</v>
      </c>
    </row>
    <row r="20" spans="1:5">
      <c r="A20" s="180" t="s">
        <v>93</v>
      </c>
      <c r="B20" s="185">
        <v>4.3</v>
      </c>
      <c r="C20" s="185">
        <f t="shared" si="0"/>
        <v>79.629629629629619</v>
      </c>
      <c r="D20" s="185">
        <v>4.3</v>
      </c>
      <c r="E20" s="186">
        <f t="shared" si="1"/>
        <v>78.181818181818173</v>
      </c>
    </row>
    <row r="21" spans="1:5">
      <c r="A21" s="180" t="s">
        <v>94</v>
      </c>
      <c r="B21" s="185">
        <v>7.6</v>
      </c>
      <c r="C21" s="185">
        <f t="shared" si="0"/>
        <v>140.74074074074073</v>
      </c>
      <c r="D21" s="185">
        <v>7.5</v>
      </c>
      <c r="E21" s="186">
        <f t="shared" si="1"/>
        <v>136.36363636363635</v>
      </c>
    </row>
    <row r="22" spans="1:5">
      <c r="A22" s="180" t="s">
        <v>95</v>
      </c>
      <c r="B22" s="185">
        <v>9</v>
      </c>
      <c r="C22" s="185">
        <f t="shared" si="0"/>
        <v>166.66666666666666</v>
      </c>
      <c r="D22" s="185">
        <v>9</v>
      </c>
      <c r="E22" s="186">
        <f t="shared" si="1"/>
        <v>163.63636363636365</v>
      </c>
    </row>
    <row r="23" spans="1:5">
      <c r="A23" s="180" t="s">
        <v>96</v>
      </c>
      <c r="B23" s="185">
        <v>3.2</v>
      </c>
      <c r="C23" s="185">
        <f t="shared" si="0"/>
        <v>59.259259259259252</v>
      </c>
      <c r="D23" s="185">
        <v>3.2</v>
      </c>
      <c r="E23" s="186">
        <f t="shared" si="1"/>
        <v>58.181818181818187</v>
      </c>
    </row>
    <row r="24" spans="1:5" ht="13.8" thickBot="1">
      <c r="A24" s="182" t="s">
        <v>97</v>
      </c>
      <c r="B24" s="187">
        <v>7.3</v>
      </c>
      <c r="C24" s="187">
        <f t="shared" si="0"/>
        <v>135.18518518518516</v>
      </c>
      <c r="D24" s="187">
        <v>7.3</v>
      </c>
      <c r="E24" s="188">
        <f t="shared" si="1"/>
        <v>132.72727272727272</v>
      </c>
    </row>
    <row r="25" spans="1:5" ht="13.8" thickBot="1">
      <c r="A25" s="267" t="s">
        <v>98</v>
      </c>
      <c r="B25" s="268">
        <v>5.4</v>
      </c>
      <c r="C25" s="268">
        <f t="shared" si="0"/>
        <v>100</v>
      </c>
      <c r="D25" s="268">
        <v>5.5</v>
      </c>
      <c r="E25" s="26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view="pageBreakPreview" zoomScaleNormal="120" zoomScaleSheetLayoutView="100" workbookViewId="0">
      <selection activeCell="D5" sqref="D5:D39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8" customHeight="1">
      <c r="B1" s="420" t="s">
        <v>192</v>
      </c>
      <c r="C1" s="420"/>
      <c r="D1" s="420"/>
      <c r="E1" s="420"/>
    </row>
    <row r="2" spans="2:5" ht="29.4" customHeight="1" thickBot="1">
      <c r="B2" s="421" t="s">
        <v>223</v>
      </c>
      <c r="C2" s="421"/>
      <c r="D2" s="421"/>
      <c r="E2" s="421"/>
    </row>
    <row r="3" spans="2:5">
      <c r="B3" s="422" t="s">
        <v>186</v>
      </c>
      <c r="C3" s="422" t="s">
        <v>112</v>
      </c>
      <c r="D3" s="424"/>
    </row>
    <row r="4" spans="2:5" ht="11.4" customHeight="1" thickBot="1">
      <c r="B4" s="423"/>
      <c r="C4" s="239" t="s">
        <v>199</v>
      </c>
      <c r="D4" s="238" t="s">
        <v>224</v>
      </c>
    </row>
    <row r="5" spans="2:5">
      <c r="B5" s="257" t="s">
        <v>34</v>
      </c>
      <c r="C5" s="258">
        <v>6.9</v>
      </c>
      <c r="D5" s="259">
        <v>6.9</v>
      </c>
    </row>
    <row r="6" spans="2:5">
      <c r="B6" s="240" t="s">
        <v>14</v>
      </c>
      <c r="C6" s="243">
        <v>4.8</v>
      </c>
      <c r="D6" s="244">
        <v>4.8</v>
      </c>
    </row>
    <row r="7" spans="2:5">
      <c r="B7" s="240" t="s">
        <v>17</v>
      </c>
      <c r="C7" s="243">
        <v>10.199999999999999</v>
      </c>
      <c r="D7" s="244">
        <v>10.199999999999999</v>
      </c>
    </row>
    <row r="8" spans="2:5">
      <c r="B8" s="240" t="s">
        <v>187</v>
      </c>
      <c r="C8" s="243">
        <v>3.8</v>
      </c>
      <c r="D8" s="244">
        <v>3.8</v>
      </c>
    </row>
    <row r="9" spans="2:5">
      <c r="B9" s="240" t="s">
        <v>194</v>
      </c>
      <c r="C9" s="243">
        <v>9.6999999999999993</v>
      </c>
      <c r="D9" s="244">
        <v>9.6999999999999993</v>
      </c>
    </row>
    <row r="10" spans="2:5">
      <c r="B10" s="240" t="s">
        <v>18</v>
      </c>
      <c r="C10" s="243">
        <v>6.2</v>
      </c>
      <c r="D10" s="244">
        <v>6.3</v>
      </c>
    </row>
    <row r="11" spans="2:5">
      <c r="B11" s="240" t="s">
        <v>21</v>
      </c>
      <c r="C11" s="243">
        <v>6.9</v>
      </c>
      <c r="D11" s="244">
        <v>6.9</v>
      </c>
    </row>
    <row r="12" spans="2:5">
      <c r="B12" s="240" t="s">
        <v>22</v>
      </c>
      <c r="C12" s="243">
        <v>8.6</v>
      </c>
      <c r="D12" s="244">
        <v>8.8000000000000007</v>
      </c>
    </row>
    <row r="13" spans="2:5">
      <c r="B13" s="240" t="s">
        <v>13</v>
      </c>
      <c r="C13" s="243">
        <v>5.6</v>
      </c>
      <c r="D13" s="244">
        <v>5.6</v>
      </c>
    </row>
    <row r="14" spans="2:5">
      <c r="B14" s="240" t="s">
        <v>27</v>
      </c>
      <c r="C14" s="243">
        <v>13</v>
      </c>
      <c r="D14" s="244">
        <v>12.4</v>
      </c>
    </row>
    <row r="15" spans="2:5">
      <c r="B15" s="260" t="s">
        <v>35</v>
      </c>
      <c r="C15" s="261">
        <v>6.2</v>
      </c>
      <c r="D15" s="262">
        <v>6.1</v>
      </c>
    </row>
    <row r="16" spans="2:5">
      <c r="B16" s="240" t="s">
        <v>1</v>
      </c>
      <c r="C16" s="243">
        <v>7.4</v>
      </c>
      <c r="D16" s="244">
        <v>7.3</v>
      </c>
    </row>
    <row r="17" spans="2:4">
      <c r="B17" s="240" t="s">
        <v>16</v>
      </c>
      <c r="C17" s="243">
        <v>14.6</v>
      </c>
      <c r="D17" s="244">
        <v>14.2</v>
      </c>
    </row>
    <row r="18" spans="2:4">
      <c r="B18" s="240" t="s">
        <v>188</v>
      </c>
      <c r="C18" s="243">
        <v>5.4</v>
      </c>
      <c r="D18" s="244">
        <v>5.5</v>
      </c>
    </row>
    <row r="19" spans="2:4">
      <c r="B19" s="240" t="s">
        <v>189</v>
      </c>
      <c r="C19" s="243">
        <v>8</v>
      </c>
      <c r="D19" s="244">
        <v>7.8</v>
      </c>
    </row>
    <row r="20" spans="2:4">
      <c r="B20" s="240" t="s">
        <v>4</v>
      </c>
      <c r="C20" s="243">
        <v>4.0999999999999996</v>
      </c>
      <c r="D20" s="244">
        <v>4.0999999999999996</v>
      </c>
    </row>
    <row r="21" spans="2:4">
      <c r="B21" s="240" t="s">
        <v>7</v>
      </c>
      <c r="C21" s="243">
        <v>4.8</v>
      </c>
      <c r="D21" s="244">
        <v>4.7</v>
      </c>
    </row>
    <row r="22" spans="2:4">
      <c r="B22" s="263" t="s">
        <v>36</v>
      </c>
      <c r="C22" s="261">
        <v>7.8</v>
      </c>
      <c r="D22" s="262">
        <v>7.8</v>
      </c>
    </row>
    <row r="23" spans="2:4">
      <c r="B23" s="240" t="s">
        <v>15</v>
      </c>
      <c r="C23" s="243">
        <v>5.8</v>
      </c>
      <c r="D23" s="244">
        <v>5.9</v>
      </c>
    </row>
    <row r="24" spans="2:4">
      <c r="B24" s="240" t="s">
        <v>19</v>
      </c>
      <c r="C24" s="243">
        <v>12</v>
      </c>
      <c r="D24" s="244">
        <v>11.8</v>
      </c>
    </row>
    <row r="25" spans="2:4">
      <c r="B25" s="240" t="s">
        <v>25</v>
      </c>
      <c r="C25" s="243">
        <v>5.9</v>
      </c>
      <c r="D25" s="244">
        <v>5.8</v>
      </c>
    </row>
    <row r="26" spans="2:4">
      <c r="B26" s="240" t="s">
        <v>103</v>
      </c>
      <c r="C26" s="243">
        <v>13.5</v>
      </c>
      <c r="D26" s="244">
        <v>13.6</v>
      </c>
    </row>
    <row r="27" spans="2:4">
      <c r="B27" s="240" t="s">
        <v>104</v>
      </c>
      <c r="C27" s="243">
        <v>4.9000000000000004</v>
      </c>
      <c r="D27" s="244">
        <v>4.9000000000000004</v>
      </c>
    </row>
    <row r="28" spans="2:4">
      <c r="B28" s="240" t="s">
        <v>26</v>
      </c>
      <c r="C28" s="243">
        <v>9</v>
      </c>
      <c r="D28" s="244">
        <v>9</v>
      </c>
    </row>
    <row r="29" spans="2:4">
      <c r="B29" s="260" t="s">
        <v>32</v>
      </c>
      <c r="C29" s="261">
        <v>4.7</v>
      </c>
      <c r="D29" s="262">
        <v>4.7</v>
      </c>
    </row>
    <row r="30" spans="2:4">
      <c r="B30" s="240" t="s">
        <v>5</v>
      </c>
      <c r="C30" s="243">
        <v>5.8</v>
      </c>
      <c r="D30" s="244">
        <v>5.7</v>
      </c>
    </row>
    <row r="31" spans="2:4">
      <c r="B31" s="240" t="s">
        <v>23</v>
      </c>
      <c r="C31" s="243">
        <v>5.9</v>
      </c>
      <c r="D31" s="244">
        <v>6</v>
      </c>
    </row>
    <row r="32" spans="2:4">
      <c r="B32" s="240" t="s">
        <v>6</v>
      </c>
      <c r="C32" s="243">
        <v>3.9</v>
      </c>
      <c r="D32" s="244">
        <v>4</v>
      </c>
    </row>
    <row r="33" spans="2:4">
      <c r="B33" s="240" t="s">
        <v>24</v>
      </c>
      <c r="C33" s="243">
        <v>10.7</v>
      </c>
      <c r="D33" s="244">
        <v>10.7</v>
      </c>
    </row>
    <row r="34" spans="2:4">
      <c r="B34" s="240" t="s">
        <v>8</v>
      </c>
      <c r="C34" s="243">
        <v>5.3</v>
      </c>
      <c r="D34" s="244">
        <v>5.2</v>
      </c>
    </row>
    <row r="35" spans="2:4">
      <c r="B35" s="240" t="s">
        <v>9</v>
      </c>
      <c r="C35" s="243">
        <v>4.8</v>
      </c>
      <c r="D35" s="244">
        <v>4.8</v>
      </c>
    </row>
    <row r="36" spans="2:4">
      <c r="B36" s="240" t="s">
        <v>10</v>
      </c>
      <c r="C36" s="243">
        <v>11.3</v>
      </c>
      <c r="D36" s="244">
        <v>11.3</v>
      </c>
    </row>
    <row r="37" spans="2:4">
      <c r="B37" s="240" t="s">
        <v>190</v>
      </c>
      <c r="C37" s="243">
        <v>1.8</v>
      </c>
      <c r="D37" s="244">
        <v>1.8</v>
      </c>
    </row>
    <row r="38" spans="2:4">
      <c r="B38" s="260" t="s">
        <v>33</v>
      </c>
      <c r="C38" s="261">
        <v>1.9</v>
      </c>
      <c r="D38" s="262">
        <v>1.9</v>
      </c>
    </row>
    <row r="39" spans="2:4" ht="12" thickBot="1">
      <c r="B39" s="241" t="s">
        <v>191</v>
      </c>
      <c r="C39" s="245">
        <v>1.9</v>
      </c>
      <c r="D39" s="246">
        <v>1.9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2022-03-24T07:39:01Z</cp:lastPrinted>
  <dcterms:created xsi:type="dcterms:W3CDTF">1999-08-03T15:46:10Z</dcterms:created>
  <dcterms:modified xsi:type="dcterms:W3CDTF">2022-03-24T09:58:43Z</dcterms:modified>
</cp:coreProperties>
</file>