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11-2022\Tabele inf__11.2022\"/>
    </mc:Choice>
  </mc:AlternateContent>
  <bookViews>
    <workbookView xWindow="77760" yWindow="108" windowWidth="9720" windowHeight="6756" firstSheet="1" activeTab="8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L11" i="41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H11" i="41" l="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K11" i="41"/>
  <c r="J11" i="41"/>
  <c r="E11" i="41"/>
  <c r="E10" i="41"/>
</calcChain>
</file>

<file path=xl/sharedStrings.xml><?xml version="1.0" encoding="utf-8"?>
<sst xmlns="http://schemas.openxmlformats.org/spreadsheetml/2006/main" count="430" uniqueCount="225">
  <si>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</si>
  <si>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</si>
  <si>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</si>
  <si>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</si>
  <si>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</si>
  <si>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</si>
  <si>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</si>
  <si>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</si>
  <si>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</si>
  <si>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</si>
  <si>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</si>
  <si>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</si>
  <si>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</si>
  <si>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</si>
  <si>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</si>
  <si>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</si>
  <si>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</si>
  <si>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</si>
  <si>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</si>
  <si>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</si>
  <si>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</si>
  <si>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</si>
  <si>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</si>
  <si>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</si>
  <si>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</si>
  <si>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</si>
  <si>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</si>
  <si>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</si>
  <si>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</si>
  <si>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</si>
  <si>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</si>
  <si>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</si>
  <si>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</si>
  <si>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</si>
  <si>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</si>
  <si>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</si>
  <si>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</si>
  <si>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</si>
  <si>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</si>
  <si>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</si>
  <si>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</si>
  <si>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</si>
  <si>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</si>
  <si>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</si>
  <si>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</si>
  <si>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</si>
  <si>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</si>
  <si>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</si>
  <si>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</si>
  <si>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</si>
  <si>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</si>
  <si>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</si>
  <si>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</si>
  <si>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</si>
  <si>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</si>
  <si>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</si>
  <si>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</si>
  <si>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</si>
  <si>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</si>
  <si>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</si>
  <si>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</si>
  <si>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</si>
  <si>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</si>
  <si>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</si>
  <si>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</si>
  <si>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</si>
  <si>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</si>
  <si>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</si>
  <si>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</si>
  <si>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</si>
  <si>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</si>
  <si>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</si>
  <si>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</si>
  <si>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</si>
  <si>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</si>
  <si>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</si>
  <si>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</si>
  <si>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</si>
  <si>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</si>
  <si>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</si>
  <si>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</si>
  <si>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</si>
  <si>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</si>
  <si>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</si>
  <si>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</si>
  <si>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</si>
  <si>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</si>
  <si>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</si>
  <si>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</si>
  <si>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</si>
  <si>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</si>
  <si>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</si>
  <si>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</si>
  <si>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</si>
  <si>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</si>
  <si>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</si>
  <si>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</si>
  <si>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</si>
  <si>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</si>
  <si>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</si>
  <si>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</si>
  <si>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</si>
  <si>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</si>
  <si>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</si>
  <si>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</si>
  <si>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</si>
  <si>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</si>
  <si>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</si>
  <si>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</si>
  <si>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</si>
  <si>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</si>
  <si>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</si>
  <si>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</si>
  <si>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</si>
  <si>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</si>
  <si>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</si>
  <si>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</si>
  <si>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</si>
  <si>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</si>
  <si>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</si>
  <si>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</si>
  <si>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</si>
  <si>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</si>
  <si>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</si>
  <si>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</si>
  <si>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</si>
  <si>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</si>
  <si>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</si>
  <si>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</si>
  <si>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</si>
  <si>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</si>
  <si>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</si>
  <si>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</si>
  <si>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</si>
  <si>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</si>
  <si>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</si>
  <si>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</si>
  <si>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</si>
  <si>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</si>
  <si>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</si>
  <si>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</si>
  <si>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</si>
  <si>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</si>
  <si>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</si>
  <si>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</si>
  <si>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</si>
  <si>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</si>
  <si>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</si>
  <si>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</si>
  <si>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</si>
  <si>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</si>
  <si>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</si>
  <si>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</si>
  <si>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</si>
  <si>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</si>
  <si>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</si>
  <si>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</si>
  <si>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</si>
  <si>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</si>
  <si>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</si>
  <si>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</si>
  <si>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</si>
  <si>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</si>
  <si>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</si>
  <si>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</si>
  <si>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</si>
  <si>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</si>
  <si>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</si>
  <si>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</si>
  <si>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</si>
  <si>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</si>
  <si>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</si>
  <si>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</si>
  <si>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</si>
  <si>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</si>
  <si>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</si>
  <si>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</si>
  <si>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</si>
  <si>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</si>
  <si>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</si>
  <si>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</si>
  <si>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</si>
  <si>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</si>
  <si>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</si>
  <si>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</si>
  <si>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</si>
  <si>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</si>
  <si>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</si>
  <si>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</si>
  <si>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</si>
  <si>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</si>
  <si>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</si>
  <si>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Tabela  5a.</t>
  </si>
  <si>
    <t>2022 roku</t>
  </si>
  <si>
    <t>grudzień
2021</t>
  </si>
  <si>
    <t>wzrost/spadek
[+/-]  w porównaniu do grudnia  2021</t>
  </si>
  <si>
    <t xml:space="preserve"> Źródło:   Sprawozdanie o rynku pracy MRiPS-01</t>
  </si>
  <si>
    <t>Źródło:   Sprawozdanie o rynku pracy MRiPS-01</t>
  </si>
  <si>
    <t>Jeleniogórski karkonoski</t>
  </si>
  <si>
    <t>październik 2022</t>
  </si>
  <si>
    <t xml:space="preserve">     Źródło:  Dane Departamentu Statystyki Społecznej  GUS </t>
  </si>
  <si>
    <t xml:space="preserve">w listopadzie 2021 </t>
  </si>
  <si>
    <t>w listopadzie</t>
  </si>
  <si>
    <t>/stan na 
31.10.2021 = 100/</t>
  </si>
  <si>
    <t>w listopadzie
2022</t>
  </si>
  <si>
    <t>/stan na
31.10.2022 = 100/</t>
  </si>
  <si>
    <t>Liczba zarejestrowanych bezrobotnych w województwie dolnośląskim 
w listopadzie 2021 i 2022 r. w porównaniu z miesiącem poprzednim wg powiatów</t>
  </si>
  <si>
    <t xml:space="preserve">Zestawienie porównawcze zmian poziomu bezrobocia w województwie dolnośląskim
w listopadzie 2021 i 2022 w porównaniu z miesiącem poprzednim w podziale na wybrabrane grupy </t>
  </si>
  <si>
    <t>w listopadzie
2021</t>
  </si>
  <si>
    <t>/stan na
31.10.2022= 100/</t>
  </si>
  <si>
    <t>30.11.
2021</t>
  </si>
  <si>
    <t>31.10. 
2022</t>
  </si>
  <si>
    <t>30.11 
2022</t>
  </si>
  <si>
    <t>Udział % wybranych grup bezrobotnych w ogólnej liczbie bezrobotnych w województwie dolnośląskim w listopdzie 2022 r.</t>
  </si>
  <si>
    <t>Zestawienie porównawcze napływu i odpływu bezrobotnych w województwie dolnośląskim 
w grudniu 2021, listopadzie 2022 oraz narastająco w roku 2022</t>
  </si>
  <si>
    <t>listopadzie
2022</t>
  </si>
  <si>
    <t>styczeń -  listopad 2022</t>
  </si>
  <si>
    <t>listopad 022</t>
  </si>
  <si>
    <t>Zestawienie liczby bezrobotnych objętych subsydiowanymi programami rynku pracy w województwie dolnośląskim w listopadzie 2022 roku
z uwzględnieniem wybranych grup znajdujących się w szczególnej sytuacji na rynku pracy.</t>
  </si>
  <si>
    <t>Zestawienie liczby bezrobotnych objętych subsydiowanymi programami rynku pracy w województwie dolnośląskim w okresie styczeń - listopad 2022 roku
z uwzględnieniem wybranych grup znajdujących się w szczególnej sytuacji na rynku pracy.</t>
  </si>
  <si>
    <t xml:space="preserve">Zestawienie porównawcze stopy bezrobocia według województw
 w październiku i listopadzie 2022 roku </t>
  </si>
  <si>
    <t>listopad  2022</t>
  </si>
  <si>
    <t>Zestawienie porównawcze stopy bezrobocia w województwie dolnośląskim
 w październiku i listopadzie 2022 r.</t>
  </si>
  <si>
    <t>listopad 2022</t>
  </si>
  <si>
    <t>Napływ bezrobotnych w woj. dolnośląskim według podregionów i powiatów
przypadający na 1 zgłoszone wolne miejsce pracy w listopadzie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</si>
</sst>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03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65" fontId="31" fillId="0" borderId="58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14" fontId="27" fillId="0" borderId="52" xfId="0" applyNumberFormat="1" applyFont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170" fontId="31" fillId="0" borderId="59" xfId="25" applyNumberFormat="1" applyFont="1" applyFill="1" applyBorder="1" applyAlignment="1">
      <alignment horizontal="center"/>
    </xf>
    <xf numFmtId="170" fontId="31" fillId="0" borderId="66" xfId="25" applyNumberFormat="1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16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09"/>
      <c r="B1" s="109"/>
      <c r="C1" s="109"/>
      <c r="D1" s="110" t="s">
        <v>182</v>
      </c>
    </row>
    <row r="2" spans="1:4" ht="6" customHeight="1">
      <c r="A2" s="288" t="s">
        <v>224</v>
      </c>
      <c r="B2" s="289"/>
      <c r="C2" s="289"/>
      <c r="D2" s="289"/>
    </row>
    <row r="3" spans="1:4" ht="12.75" customHeight="1">
      <c r="A3" s="289"/>
      <c r="B3" s="289"/>
      <c r="C3" s="289"/>
      <c r="D3" s="289"/>
    </row>
    <row r="4" spans="1:4" ht="13.5" customHeight="1">
      <c r="A4" s="289"/>
      <c r="B4" s="289"/>
      <c r="C4" s="289"/>
      <c r="D4" s="289"/>
    </row>
    <row r="5" spans="1:4" ht="9" customHeight="1" thickBot="1">
      <c r="A5" s="13"/>
      <c r="B5" s="13"/>
      <c r="C5" s="13"/>
      <c r="D5" s="63"/>
    </row>
    <row r="6" spans="1:4" ht="12.75" customHeight="1">
      <c r="A6" s="305" t="s">
        <v>31</v>
      </c>
      <c r="B6" s="291" t="s">
        <v>100</v>
      </c>
      <c r="C6" s="291" t="s">
        <v>104</v>
      </c>
      <c r="D6" s="291" t="s">
        <v>101</v>
      </c>
    </row>
    <row r="7" spans="1:4" ht="48.75" customHeight="1">
      <c r="A7" s="308"/>
      <c r="B7" s="292"/>
      <c r="C7" s="292"/>
      <c r="D7" s="292"/>
    </row>
    <row r="8" spans="1:4" ht="2.25" customHeight="1" thickBot="1">
      <c r="A8" s="308"/>
      <c r="B8" s="402"/>
      <c r="C8" s="301"/>
      <c r="D8" s="402"/>
    </row>
    <row r="9" spans="1:4" ht="17.25" customHeight="1" thickBot="1">
      <c r="A9" s="198" t="s">
        <v>34</v>
      </c>
      <c r="B9" s="199">
        <v>1487</v>
      </c>
      <c r="C9" s="200">
        <v>865</v>
      </c>
      <c r="D9" s="201">
        <f>B9/C9</f>
        <v>1.7190751445086705</v>
      </c>
    </row>
    <row r="10" spans="1:4">
      <c r="A10" s="14" t="s">
        <v>14</v>
      </c>
      <c r="B10" s="64">
        <v>213</v>
      </c>
      <c r="C10" s="111">
        <v>216</v>
      </c>
      <c r="D10" s="112">
        <f t="shared" ref="D10:D43" si="0">B10/C10</f>
        <v>0.98611111111111116</v>
      </c>
    </row>
    <row r="11" spans="1:4">
      <c r="A11" s="15" t="s">
        <v>17</v>
      </c>
      <c r="B11" s="65">
        <v>192</v>
      </c>
      <c r="C11" s="113">
        <v>110</v>
      </c>
      <c r="D11" s="114">
        <f t="shared" si="0"/>
        <v>1.7454545454545454</v>
      </c>
    </row>
    <row r="12" spans="1:4">
      <c r="A12" s="16" t="s">
        <v>2</v>
      </c>
      <c r="B12" s="65">
        <v>147</v>
      </c>
      <c r="C12" s="113">
        <v>130</v>
      </c>
      <c r="D12" s="115">
        <f t="shared" si="0"/>
        <v>1.1307692307692307</v>
      </c>
    </row>
    <row r="13" spans="1:4">
      <c r="A13" s="16" t="s">
        <v>191</v>
      </c>
      <c r="B13" s="65">
        <v>149</v>
      </c>
      <c r="C13" s="111">
        <v>46</v>
      </c>
      <c r="D13" s="114">
        <f t="shared" si="0"/>
        <v>3.2391304347826089</v>
      </c>
    </row>
    <row r="14" spans="1:4">
      <c r="A14" s="15" t="s">
        <v>18</v>
      </c>
      <c r="B14" s="65">
        <v>141</v>
      </c>
      <c r="C14" s="113">
        <v>49</v>
      </c>
      <c r="D14" s="115">
        <f t="shared" si="0"/>
        <v>2.8775510204081631</v>
      </c>
    </row>
    <row r="15" spans="1:4">
      <c r="A15" s="15" t="s">
        <v>21</v>
      </c>
      <c r="B15" s="65">
        <v>155</v>
      </c>
      <c r="C15" s="113">
        <v>81</v>
      </c>
      <c r="D15" s="114">
        <f t="shared" si="0"/>
        <v>1.9135802469135803</v>
      </c>
    </row>
    <row r="16" spans="1:4">
      <c r="A16" s="15" t="s">
        <v>22</v>
      </c>
      <c r="B16" s="65">
        <v>129</v>
      </c>
      <c r="C16" s="113">
        <v>41</v>
      </c>
      <c r="D16" s="115">
        <f t="shared" si="0"/>
        <v>3.1463414634146343</v>
      </c>
    </row>
    <row r="17" spans="1:10">
      <c r="A17" s="15" t="s">
        <v>13</v>
      </c>
      <c r="B17" s="65">
        <v>151</v>
      </c>
      <c r="C17" s="113">
        <v>114</v>
      </c>
      <c r="D17" s="114">
        <f t="shared" si="0"/>
        <v>1.3245614035087718</v>
      </c>
    </row>
    <row r="18" spans="1:10" ht="13.8" thickBot="1">
      <c r="A18" s="17" t="s">
        <v>27</v>
      </c>
      <c r="B18" s="66">
        <v>210</v>
      </c>
      <c r="C18" s="111">
        <v>78</v>
      </c>
      <c r="D18" s="116">
        <f t="shared" si="0"/>
        <v>2.6923076923076925</v>
      </c>
    </row>
    <row r="19" spans="1:10" ht="13.8" thickBot="1">
      <c r="A19" s="202" t="s">
        <v>35</v>
      </c>
      <c r="B19" s="203">
        <v>1420</v>
      </c>
      <c r="C19" s="204">
        <v>1763</v>
      </c>
      <c r="D19" s="201">
        <f t="shared" si="0"/>
        <v>0.80544526375496317</v>
      </c>
      <c r="J19" t="s">
        <v>37</v>
      </c>
    </row>
    <row r="20" spans="1:10">
      <c r="A20" s="20" t="s">
        <v>1</v>
      </c>
      <c r="B20" s="64">
        <v>280</v>
      </c>
      <c r="C20" s="111">
        <v>118</v>
      </c>
      <c r="D20" s="112">
        <f t="shared" si="0"/>
        <v>2.3728813559322033</v>
      </c>
    </row>
    <row r="21" spans="1:10">
      <c r="A21" s="15" t="s">
        <v>16</v>
      </c>
      <c r="B21" s="65">
        <v>180</v>
      </c>
      <c r="C21" s="113">
        <v>70</v>
      </c>
      <c r="D21" s="114">
        <f t="shared" si="0"/>
        <v>2.5714285714285716</v>
      </c>
    </row>
    <row r="22" spans="1:10">
      <c r="A22" s="16" t="s">
        <v>3</v>
      </c>
      <c r="B22" s="65">
        <v>305</v>
      </c>
      <c r="C22" s="113">
        <v>341</v>
      </c>
      <c r="D22" s="114">
        <f t="shared" si="0"/>
        <v>0.8944281524926686</v>
      </c>
    </row>
    <row r="23" spans="1:10">
      <c r="A23" s="18" t="s">
        <v>20</v>
      </c>
      <c r="B23" s="66">
        <v>200</v>
      </c>
      <c r="C23" s="111">
        <v>213</v>
      </c>
      <c r="D23" s="115">
        <f t="shared" si="0"/>
        <v>0.93896713615023475</v>
      </c>
    </row>
    <row r="24" spans="1:10">
      <c r="A24" s="15" t="s">
        <v>4</v>
      </c>
      <c r="B24" s="65">
        <v>229</v>
      </c>
      <c r="C24" s="113">
        <v>588</v>
      </c>
      <c r="D24" s="114">
        <f t="shared" si="0"/>
        <v>0.38945578231292516</v>
      </c>
    </row>
    <row r="25" spans="1:10" ht="13.8" thickBot="1">
      <c r="A25" s="19" t="s">
        <v>7</v>
      </c>
      <c r="B25" s="67">
        <v>226</v>
      </c>
      <c r="C25" s="117">
        <v>433</v>
      </c>
      <c r="D25" s="116">
        <f t="shared" si="0"/>
        <v>0.52193995381062352</v>
      </c>
    </row>
    <row r="26" spans="1:10" ht="13.8" thickBot="1">
      <c r="A26" s="205" t="s">
        <v>36</v>
      </c>
      <c r="B26" s="203">
        <v>2219</v>
      </c>
      <c r="C26" s="203">
        <v>793</v>
      </c>
      <c r="D26" s="201">
        <f t="shared" si="0"/>
        <v>2.7982345523329131</v>
      </c>
    </row>
    <row r="27" spans="1:10">
      <c r="A27" s="15" t="s">
        <v>15</v>
      </c>
      <c r="B27" s="65">
        <v>307</v>
      </c>
      <c r="C27" s="113">
        <v>96</v>
      </c>
      <c r="D27" s="112">
        <f t="shared" si="0"/>
        <v>3.1979166666666665</v>
      </c>
    </row>
    <row r="28" spans="1:10">
      <c r="A28" s="14" t="s">
        <v>19</v>
      </c>
      <c r="B28" s="64">
        <v>550</v>
      </c>
      <c r="C28" s="111">
        <v>259</v>
      </c>
      <c r="D28" s="114">
        <f t="shared" si="0"/>
        <v>2.1235521235521237</v>
      </c>
    </row>
    <row r="29" spans="1:10">
      <c r="A29" s="17" t="s">
        <v>25</v>
      </c>
      <c r="B29" s="66">
        <v>528</v>
      </c>
      <c r="C29" s="117">
        <v>185</v>
      </c>
      <c r="D29" s="114">
        <f t="shared" si="0"/>
        <v>2.8540540540540542</v>
      </c>
    </row>
    <row r="30" spans="1:10">
      <c r="A30" s="122" t="s">
        <v>102</v>
      </c>
      <c r="B30" s="65">
        <v>232</v>
      </c>
      <c r="C30" s="113">
        <v>48</v>
      </c>
      <c r="D30" s="115">
        <f t="shared" si="0"/>
        <v>4.833333333333333</v>
      </c>
    </row>
    <row r="31" spans="1:10">
      <c r="A31" s="20" t="s">
        <v>103</v>
      </c>
      <c r="B31" s="64">
        <v>316</v>
      </c>
      <c r="C31" s="111">
        <v>147</v>
      </c>
      <c r="D31" s="114">
        <f t="shared" si="0"/>
        <v>2.1496598639455784</v>
      </c>
    </row>
    <row r="32" spans="1:10" ht="13.8" thickBot="1">
      <c r="A32" s="15" t="s">
        <v>26</v>
      </c>
      <c r="B32" s="65">
        <v>286</v>
      </c>
      <c r="C32" s="113">
        <v>58</v>
      </c>
      <c r="D32" s="116">
        <f t="shared" si="0"/>
        <v>4.931034482758621</v>
      </c>
    </row>
    <row r="33" spans="1:5" ht="13.8" thickBot="1">
      <c r="A33" s="202" t="s">
        <v>32</v>
      </c>
      <c r="B33" s="203">
        <v>1445</v>
      </c>
      <c r="C33" s="204">
        <v>1518</v>
      </c>
      <c r="D33" s="201">
        <f t="shared" si="0"/>
        <v>0.95191040843214758</v>
      </c>
    </row>
    <row r="34" spans="1:5">
      <c r="A34" s="14" t="s">
        <v>5</v>
      </c>
      <c r="B34" s="64">
        <v>108</v>
      </c>
      <c r="C34" s="111">
        <v>78</v>
      </c>
      <c r="D34" s="112">
        <f t="shared" si="0"/>
        <v>1.3846153846153846</v>
      </c>
    </row>
    <row r="35" spans="1:5">
      <c r="A35" s="15" t="s">
        <v>23</v>
      </c>
      <c r="B35" s="65">
        <v>328</v>
      </c>
      <c r="C35" s="113">
        <v>119</v>
      </c>
      <c r="D35" s="114">
        <f t="shared" si="0"/>
        <v>2.7563025210084033</v>
      </c>
    </row>
    <row r="36" spans="1:5">
      <c r="A36" s="14" t="s">
        <v>6</v>
      </c>
      <c r="B36" s="64">
        <v>227</v>
      </c>
      <c r="C36" s="111">
        <v>144</v>
      </c>
      <c r="D36" s="114">
        <f t="shared" si="0"/>
        <v>1.5763888888888888</v>
      </c>
    </row>
    <row r="37" spans="1:5">
      <c r="A37" s="15" t="s">
        <v>24</v>
      </c>
      <c r="B37" s="65">
        <v>170</v>
      </c>
      <c r="C37" s="113">
        <v>58</v>
      </c>
      <c r="D37" s="115">
        <f t="shared" si="0"/>
        <v>2.9310344827586206</v>
      </c>
    </row>
    <row r="38" spans="1:5">
      <c r="A38" s="16" t="s">
        <v>8</v>
      </c>
      <c r="B38" s="65">
        <v>126</v>
      </c>
      <c r="C38" s="113">
        <v>89</v>
      </c>
      <c r="D38" s="114">
        <f t="shared" si="0"/>
        <v>1.4157303370786516</v>
      </c>
    </row>
    <row r="39" spans="1:5">
      <c r="A39" s="15" t="s">
        <v>9</v>
      </c>
      <c r="B39" s="65">
        <v>171</v>
      </c>
      <c r="C39" s="113">
        <v>82</v>
      </c>
      <c r="D39" s="115">
        <f t="shared" si="0"/>
        <v>2.0853658536585367</v>
      </c>
    </row>
    <row r="40" spans="1:5">
      <c r="A40" s="15" t="s">
        <v>10</v>
      </c>
      <c r="B40" s="65">
        <v>144</v>
      </c>
      <c r="C40" s="113">
        <v>46</v>
      </c>
      <c r="D40" s="114">
        <f t="shared" si="0"/>
        <v>3.1304347826086958</v>
      </c>
    </row>
    <row r="41" spans="1:5" ht="13.8" thickBot="1">
      <c r="A41" s="20" t="s">
        <v>12</v>
      </c>
      <c r="B41" s="64">
        <v>171</v>
      </c>
      <c r="C41" s="111">
        <v>902</v>
      </c>
      <c r="D41" s="116">
        <f t="shared" si="0"/>
        <v>0.18957871396895787</v>
      </c>
    </row>
    <row r="42" spans="1:5" ht="13.8" thickBot="1">
      <c r="A42" s="202" t="s">
        <v>33</v>
      </c>
      <c r="B42" s="203">
        <v>981</v>
      </c>
      <c r="C42" s="204">
        <v>1465</v>
      </c>
      <c r="D42" s="201">
        <f t="shared" si="0"/>
        <v>0.66962457337883963</v>
      </c>
    </row>
    <row r="43" spans="1:5" ht="13.8" thickBot="1">
      <c r="A43" s="123" t="s">
        <v>11</v>
      </c>
      <c r="B43" s="118">
        <v>981</v>
      </c>
      <c r="C43" s="68">
        <v>1465</v>
      </c>
      <c r="D43" s="119">
        <f t="shared" si="0"/>
        <v>0.66962457337883963</v>
      </c>
    </row>
    <row r="44" spans="1:5" ht="29.25" customHeight="1" thickBot="1">
      <c r="A44" s="206" t="s">
        <v>99</v>
      </c>
      <c r="B44" s="207">
        <v>7552</v>
      </c>
      <c r="C44" s="207">
        <v>6404</v>
      </c>
      <c r="D44" s="201">
        <f>B44/C44</f>
        <v>1.1792629606495939</v>
      </c>
    </row>
    <row r="45" spans="1:5" ht="15" customHeight="1">
      <c r="A45" s="21" t="s">
        <v>196</v>
      </c>
      <c r="B45" s="13"/>
      <c r="C45" s="39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34" zoomScale="110" zoomScaleNormal="110" workbookViewId="0">
      <selection activeCell="C10" sqref="C10:C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87" t="s">
        <v>163</v>
      </c>
      <c r="B1" s="287"/>
      <c r="C1" s="287"/>
      <c r="D1" s="287"/>
      <c r="E1" s="287"/>
      <c r="F1" s="287"/>
      <c r="G1" s="287"/>
      <c r="H1" s="287"/>
      <c r="I1" s="287"/>
    </row>
    <row r="2" spans="1:14" ht="18" customHeight="1">
      <c r="A2" s="288" t="s">
        <v>206</v>
      </c>
      <c r="B2" s="289"/>
      <c r="C2" s="289"/>
      <c r="D2" s="289"/>
      <c r="E2" s="289"/>
      <c r="F2" s="289"/>
      <c r="G2" s="289"/>
      <c r="H2" s="289"/>
      <c r="I2" s="289"/>
    </row>
    <row r="3" spans="1:14" ht="16.5" customHeight="1">
      <c r="A3" s="289"/>
      <c r="B3" s="289"/>
      <c r="C3" s="289"/>
      <c r="D3" s="289"/>
      <c r="E3" s="289"/>
      <c r="F3" s="289"/>
      <c r="G3" s="289"/>
      <c r="H3" s="289"/>
      <c r="I3" s="289"/>
    </row>
    <row r="4" spans="1:14" ht="13.8" thickBot="1">
      <c r="A4" s="290"/>
      <c r="B4" s="290"/>
      <c r="C4" s="290"/>
      <c r="D4" s="290"/>
      <c r="E4" s="290"/>
      <c r="F4" s="290"/>
      <c r="G4" s="290"/>
      <c r="H4" s="290"/>
      <c r="I4" s="290"/>
      <c r="N4" t="s">
        <v>37</v>
      </c>
    </row>
    <row r="5" spans="1:14" ht="13.8" thickBot="1">
      <c r="A5" s="291" t="s">
        <v>31</v>
      </c>
      <c r="B5" s="294">
        <v>2021</v>
      </c>
      <c r="C5" s="294"/>
      <c r="D5" s="294"/>
      <c r="E5" s="295"/>
      <c r="F5" s="294">
        <v>2022</v>
      </c>
      <c r="G5" s="294"/>
      <c r="H5" s="294"/>
      <c r="I5" s="295"/>
    </row>
    <row r="6" spans="1:14" ht="15.6" customHeight="1">
      <c r="A6" s="292"/>
      <c r="B6" s="296" t="s">
        <v>29</v>
      </c>
      <c r="C6" s="297"/>
      <c r="D6" s="22" t="s">
        <v>169</v>
      </c>
      <c r="E6" s="23" t="s">
        <v>28</v>
      </c>
      <c r="F6" s="296" t="s">
        <v>29</v>
      </c>
      <c r="G6" s="297"/>
      <c r="H6" s="22" t="s">
        <v>169</v>
      </c>
      <c r="I6" s="23" t="s">
        <v>28</v>
      </c>
    </row>
    <row r="7" spans="1:14">
      <c r="A7" s="292"/>
      <c r="B7" s="298"/>
      <c r="C7" s="299"/>
      <c r="D7" s="24" t="s">
        <v>170</v>
      </c>
      <c r="E7" s="23" t="s">
        <v>202</v>
      </c>
      <c r="F7" s="298"/>
      <c r="G7" s="299"/>
      <c r="H7" s="24" t="s">
        <v>170</v>
      </c>
      <c r="I7" s="23" t="s">
        <v>202</v>
      </c>
    </row>
    <row r="8" spans="1:14" ht="9" customHeight="1" thickBot="1">
      <c r="A8" s="292"/>
      <c r="B8" s="298"/>
      <c r="C8" s="299"/>
      <c r="D8" s="24" t="s">
        <v>0</v>
      </c>
      <c r="E8" s="23" t="s">
        <v>190</v>
      </c>
      <c r="F8" s="300"/>
      <c r="G8" s="301"/>
      <c r="H8" s="24" t="s">
        <v>0</v>
      </c>
      <c r="I8" s="23" t="s">
        <v>193</v>
      </c>
    </row>
    <row r="9" spans="1:14" ht="34.799999999999997" thickBot="1">
      <c r="A9" s="293"/>
      <c r="B9" s="25">
        <v>44500</v>
      </c>
      <c r="C9" s="25">
        <v>44530</v>
      </c>
      <c r="D9" s="24" t="s">
        <v>201</v>
      </c>
      <c r="E9" s="23" t="s">
        <v>203</v>
      </c>
      <c r="F9" s="25">
        <v>44865</v>
      </c>
      <c r="G9" s="25">
        <v>44895</v>
      </c>
      <c r="H9" s="24" t="s">
        <v>204</v>
      </c>
      <c r="I9" s="23" t="s">
        <v>205</v>
      </c>
    </row>
    <row r="10" spans="1:14" ht="13.8" thickBot="1">
      <c r="A10" s="198" t="s">
        <v>34</v>
      </c>
      <c r="B10" s="245">
        <v>12511</v>
      </c>
      <c r="C10" s="245">
        <v>12366</v>
      </c>
      <c r="D10" s="246">
        <f>C10-B10</f>
        <v>-145</v>
      </c>
      <c r="E10" s="247">
        <v>0</v>
      </c>
      <c r="F10" s="245">
        <v>10888</v>
      </c>
      <c r="G10" s="245">
        <v>10983</v>
      </c>
      <c r="H10" s="199">
        <f>G10-F10</f>
        <v>95</v>
      </c>
      <c r="I10" s="248">
        <f t="shared" ref="I10:I32" si="0">G10/F10*100</f>
        <v>100.87252020573108</v>
      </c>
    </row>
    <row r="11" spans="1:14">
      <c r="A11" s="14" t="s">
        <v>14</v>
      </c>
      <c r="B11" s="73">
        <v>1585</v>
      </c>
      <c r="C11" s="73">
        <v>1551</v>
      </c>
      <c r="D11" s="74">
        <f>C11-B11</f>
        <v>-34</v>
      </c>
      <c r="E11" s="75">
        <f t="shared" ref="E11:E45" si="1">C11/B11*100</f>
        <v>97.854889589905355</v>
      </c>
      <c r="F11" s="73">
        <v>1051</v>
      </c>
      <c r="G11" s="73">
        <v>1020</v>
      </c>
      <c r="H11" s="64">
        <f>G11-F11</f>
        <v>-31</v>
      </c>
      <c r="I11" s="75">
        <f t="shared" si="0"/>
        <v>97.050428163653663</v>
      </c>
    </row>
    <row r="12" spans="1:14">
      <c r="A12" s="15" t="s">
        <v>17</v>
      </c>
      <c r="B12" s="76">
        <v>1624</v>
      </c>
      <c r="C12" s="76">
        <v>1600</v>
      </c>
      <c r="D12" s="65">
        <f>C12-B12</f>
        <v>-24</v>
      </c>
      <c r="E12" s="77">
        <f t="shared" si="1"/>
        <v>98.522167487684726</v>
      </c>
      <c r="F12" s="76">
        <v>1485</v>
      </c>
      <c r="G12" s="76">
        <v>1523</v>
      </c>
      <c r="H12" s="65">
        <f>G12-F12</f>
        <v>38</v>
      </c>
      <c r="I12" s="77">
        <f t="shared" si="0"/>
        <v>102.55892255892256</v>
      </c>
    </row>
    <row r="13" spans="1:14">
      <c r="A13" s="16" t="s">
        <v>2</v>
      </c>
      <c r="B13" s="76">
        <v>1229</v>
      </c>
      <c r="C13" s="76">
        <v>1233</v>
      </c>
      <c r="D13" s="65">
        <f t="shared" ref="D13:D19" si="2">C13-B13</f>
        <v>4</v>
      </c>
      <c r="E13" s="77">
        <f t="shared" si="1"/>
        <v>100.32546786004882</v>
      </c>
      <c r="F13" s="76">
        <v>1153</v>
      </c>
      <c r="G13" s="76">
        <v>1145</v>
      </c>
      <c r="H13" s="65">
        <f t="shared" ref="H13:H19" si="3">G13-F13</f>
        <v>-8</v>
      </c>
      <c r="I13" s="77">
        <f t="shared" si="0"/>
        <v>99.306157849089331</v>
      </c>
    </row>
    <row r="14" spans="1:14">
      <c r="A14" s="16" t="s">
        <v>191</v>
      </c>
      <c r="B14" s="73">
        <v>1906</v>
      </c>
      <c r="C14" s="73">
        <v>1948</v>
      </c>
      <c r="D14" s="65">
        <f t="shared" si="2"/>
        <v>42</v>
      </c>
      <c r="E14" s="75">
        <f t="shared" si="1"/>
        <v>102.20356768100733</v>
      </c>
      <c r="F14" s="73">
        <v>1626</v>
      </c>
      <c r="G14" s="73">
        <v>1632</v>
      </c>
      <c r="H14" s="64">
        <f t="shared" si="3"/>
        <v>6</v>
      </c>
      <c r="I14" s="75">
        <f t="shared" si="0"/>
        <v>100.36900369003689</v>
      </c>
    </row>
    <row r="15" spans="1:14">
      <c r="A15" s="15" t="s">
        <v>18</v>
      </c>
      <c r="B15" s="76">
        <v>790</v>
      </c>
      <c r="C15" s="76">
        <v>777</v>
      </c>
      <c r="D15" s="65">
        <f t="shared" si="2"/>
        <v>-13</v>
      </c>
      <c r="E15" s="77">
        <f t="shared" si="1"/>
        <v>98.354430379746844</v>
      </c>
      <c r="F15" s="76">
        <v>696</v>
      </c>
      <c r="G15" s="76">
        <v>719</v>
      </c>
      <c r="H15" s="65">
        <f t="shared" si="3"/>
        <v>23</v>
      </c>
      <c r="I15" s="77">
        <f t="shared" si="0"/>
        <v>103.30459770114942</v>
      </c>
    </row>
    <row r="16" spans="1:14">
      <c r="A16" s="15" t="s">
        <v>21</v>
      </c>
      <c r="B16" s="76">
        <v>1175</v>
      </c>
      <c r="C16" s="76">
        <v>1120</v>
      </c>
      <c r="D16" s="65">
        <f t="shared" si="2"/>
        <v>-55</v>
      </c>
      <c r="E16" s="77">
        <f t="shared" si="1"/>
        <v>95.319148936170222</v>
      </c>
      <c r="F16" s="76">
        <v>934</v>
      </c>
      <c r="G16" s="76">
        <v>949</v>
      </c>
      <c r="H16" s="65">
        <f t="shared" si="3"/>
        <v>15</v>
      </c>
      <c r="I16" s="77">
        <f t="shared" si="0"/>
        <v>101.60599571734474</v>
      </c>
    </row>
    <row r="17" spans="1:17">
      <c r="A17" s="15" t="s">
        <v>22</v>
      </c>
      <c r="B17" s="76">
        <v>1165</v>
      </c>
      <c r="C17" s="76">
        <v>1115</v>
      </c>
      <c r="D17" s="65">
        <f t="shared" si="2"/>
        <v>-50</v>
      </c>
      <c r="E17" s="77">
        <f t="shared" si="1"/>
        <v>95.708154506437765</v>
      </c>
      <c r="F17" s="76">
        <v>1059</v>
      </c>
      <c r="G17" s="76">
        <v>1036</v>
      </c>
      <c r="H17" s="65">
        <f t="shared" si="3"/>
        <v>-23</v>
      </c>
      <c r="I17" s="77">
        <f t="shared" si="0"/>
        <v>97.828139754485363</v>
      </c>
    </row>
    <row r="18" spans="1:17">
      <c r="A18" s="15" t="s">
        <v>13</v>
      </c>
      <c r="B18" s="76">
        <v>1474</v>
      </c>
      <c r="C18" s="76">
        <v>1444</v>
      </c>
      <c r="D18" s="65">
        <f t="shared" si="2"/>
        <v>-30</v>
      </c>
      <c r="E18" s="77">
        <f t="shared" si="1"/>
        <v>97.964721845318863</v>
      </c>
      <c r="F18" s="76">
        <v>1282</v>
      </c>
      <c r="G18" s="76">
        <v>1291</v>
      </c>
      <c r="H18" s="65">
        <f t="shared" si="3"/>
        <v>9</v>
      </c>
      <c r="I18" s="77">
        <f t="shared" si="0"/>
        <v>100.70202808112325</v>
      </c>
      <c r="Q18" t="s">
        <v>159</v>
      </c>
    </row>
    <row r="19" spans="1:17" ht="13.8" thickBot="1">
      <c r="A19" s="17" t="s">
        <v>27</v>
      </c>
      <c r="B19" s="73">
        <v>1563</v>
      </c>
      <c r="C19" s="73">
        <v>1578</v>
      </c>
      <c r="D19" s="65">
        <f t="shared" si="2"/>
        <v>15</v>
      </c>
      <c r="E19" s="75">
        <f t="shared" si="1"/>
        <v>100.95969289827255</v>
      </c>
      <c r="F19" s="73">
        <v>1602</v>
      </c>
      <c r="G19" s="73">
        <v>1668</v>
      </c>
      <c r="H19" s="64">
        <f t="shared" si="3"/>
        <v>66</v>
      </c>
      <c r="I19" s="75">
        <f t="shared" si="0"/>
        <v>104.11985018726593</v>
      </c>
    </row>
    <row r="20" spans="1:17" ht="13.8" thickBot="1">
      <c r="A20" s="234" t="s">
        <v>35</v>
      </c>
      <c r="B20" s="249">
        <v>10899</v>
      </c>
      <c r="C20" s="249">
        <v>10708</v>
      </c>
      <c r="D20" s="199">
        <f>C20-B20</f>
        <v>-191</v>
      </c>
      <c r="E20" s="250">
        <f t="shared" si="1"/>
        <v>98.247545646389582</v>
      </c>
      <c r="F20" s="249">
        <v>9763</v>
      </c>
      <c r="G20" s="249">
        <v>9852</v>
      </c>
      <c r="H20" s="203">
        <f>G20-F20</f>
        <v>89</v>
      </c>
      <c r="I20" s="251">
        <f t="shared" si="0"/>
        <v>100.91160503943459</v>
      </c>
    </row>
    <row r="21" spans="1:17">
      <c r="A21" s="14" t="s">
        <v>1</v>
      </c>
      <c r="B21" s="73">
        <v>2195</v>
      </c>
      <c r="C21" s="73">
        <v>2123</v>
      </c>
      <c r="D21" s="64">
        <f>C21-B21</f>
        <v>-72</v>
      </c>
      <c r="E21" s="75">
        <f t="shared" si="1"/>
        <v>96.719817767653765</v>
      </c>
      <c r="F21" s="73">
        <v>1781</v>
      </c>
      <c r="G21" s="73">
        <v>1812</v>
      </c>
      <c r="H21" s="64">
        <f>G21-F21</f>
        <v>31</v>
      </c>
      <c r="I21" s="75">
        <f t="shared" si="0"/>
        <v>101.74059517125211</v>
      </c>
    </row>
    <row r="22" spans="1:17">
      <c r="A22" s="15" t="s">
        <v>16</v>
      </c>
      <c r="B22" s="76">
        <v>1545</v>
      </c>
      <c r="C22" s="76">
        <v>1494</v>
      </c>
      <c r="D22" s="65">
        <f>C22-B22</f>
        <v>-51</v>
      </c>
      <c r="E22" s="77">
        <f t="shared" si="1"/>
        <v>96.699029126213588</v>
      </c>
      <c r="F22" s="76">
        <v>1257</v>
      </c>
      <c r="G22" s="76">
        <v>1266</v>
      </c>
      <c r="H22" s="65">
        <f>G22-F22</f>
        <v>9</v>
      </c>
      <c r="I22" s="77">
        <f t="shared" si="0"/>
        <v>100.71599045346062</v>
      </c>
    </row>
    <row r="23" spans="1:17">
      <c r="A23" s="16" t="s">
        <v>3</v>
      </c>
      <c r="B23" s="76">
        <v>2419</v>
      </c>
      <c r="C23" s="76">
        <v>2356</v>
      </c>
      <c r="D23" s="65">
        <f t="shared" ref="D23:D26" si="4">C23-B23</f>
        <v>-63</v>
      </c>
      <c r="E23" s="77">
        <f t="shared" si="1"/>
        <v>97.395618023976851</v>
      </c>
      <c r="F23" s="76">
        <v>2293</v>
      </c>
      <c r="G23" s="76">
        <v>2278</v>
      </c>
      <c r="H23" s="65">
        <f t="shared" ref="H23:H26" si="5">G23-F23</f>
        <v>-15</v>
      </c>
      <c r="I23" s="77">
        <f t="shared" si="0"/>
        <v>99.345835150457916</v>
      </c>
    </row>
    <row r="24" spans="1:17">
      <c r="A24" s="18" t="s">
        <v>20</v>
      </c>
      <c r="B24" s="73">
        <v>1754</v>
      </c>
      <c r="C24" s="73">
        <v>1724</v>
      </c>
      <c r="D24" s="65">
        <f t="shared" si="4"/>
        <v>-30</v>
      </c>
      <c r="E24" s="75">
        <f t="shared" si="1"/>
        <v>98.289623717217793</v>
      </c>
      <c r="F24" s="73">
        <v>1637</v>
      </c>
      <c r="G24" s="73">
        <v>1639</v>
      </c>
      <c r="H24" s="64">
        <f t="shared" si="5"/>
        <v>2</v>
      </c>
      <c r="I24" s="75">
        <f t="shared" si="0"/>
        <v>100.12217470983506</v>
      </c>
    </row>
    <row r="25" spans="1:17">
      <c r="A25" s="15" t="s">
        <v>4</v>
      </c>
      <c r="B25" s="76">
        <v>1354</v>
      </c>
      <c r="C25" s="76">
        <v>1374</v>
      </c>
      <c r="D25" s="65">
        <f t="shared" si="4"/>
        <v>20</v>
      </c>
      <c r="E25" s="77">
        <f t="shared" si="1"/>
        <v>101.47710487444608</v>
      </c>
      <c r="F25" s="76">
        <v>1311</v>
      </c>
      <c r="G25" s="76">
        <v>1322</v>
      </c>
      <c r="H25" s="65">
        <f t="shared" si="5"/>
        <v>11</v>
      </c>
      <c r="I25" s="77">
        <f t="shared" si="0"/>
        <v>100.83905415713197</v>
      </c>
    </row>
    <row r="26" spans="1:17" ht="13.8" thickBot="1">
      <c r="A26" s="19" t="s">
        <v>7</v>
      </c>
      <c r="B26" s="78">
        <v>1632</v>
      </c>
      <c r="C26" s="78">
        <v>1637</v>
      </c>
      <c r="D26" s="67">
        <f t="shared" si="4"/>
        <v>5</v>
      </c>
      <c r="E26" s="79">
        <f t="shared" si="1"/>
        <v>100.30637254901961</v>
      </c>
      <c r="F26" s="78">
        <v>1484</v>
      </c>
      <c r="G26" s="78">
        <v>1535</v>
      </c>
      <c r="H26" s="67">
        <f t="shared" si="5"/>
        <v>51</v>
      </c>
      <c r="I26" s="79">
        <f t="shared" si="0"/>
        <v>103.4366576819407</v>
      </c>
    </row>
    <row r="27" spans="1:17" ht="13.8" thickBot="1">
      <c r="A27" s="205" t="s">
        <v>36</v>
      </c>
      <c r="B27" s="252">
        <v>15897</v>
      </c>
      <c r="C27" s="252">
        <v>15784</v>
      </c>
      <c r="D27" s="203">
        <f>C27-B27</f>
        <v>-113</v>
      </c>
      <c r="E27" s="250">
        <f t="shared" si="1"/>
        <v>99.289174057998366</v>
      </c>
      <c r="F27" s="252">
        <v>14750</v>
      </c>
      <c r="G27" s="252">
        <v>14779</v>
      </c>
      <c r="H27" s="203">
        <f>G27-F27</f>
        <v>29</v>
      </c>
      <c r="I27" s="251">
        <f t="shared" si="0"/>
        <v>100.19661016949154</v>
      </c>
    </row>
    <row r="28" spans="1:17">
      <c r="A28" s="15" t="s">
        <v>15</v>
      </c>
      <c r="B28" s="76">
        <v>1534</v>
      </c>
      <c r="C28" s="76">
        <v>1548</v>
      </c>
      <c r="D28" s="65">
        <f>C28-B28</f>
        <v>14</v>
      </c>
      <c r="E28" s="77">
        <f t="shared" si="1"/>
        <v>100.91264667535853</v>
      </c>
      <c r="F28" s="76">
        <v>1502</v>
      </c>
      <c r="G28" s="76">
        <v>1501</v>
      </c>
      <c r="H28" s="65">
        <f>G28-F28</f>
        <v>-1</v>
      </c>
      <c r="I28" s="77">
        <f t="shared" si="0"/>
        <v>99.933422103861517</v>
      </c>
    </row>
    <row r="29" spans="1:17">
      <c r="A29" s="15" t="s">
        <v>19</v>
      </c>
      <c r="B29" s="76">
        <v>5620</v>
      </c>
      <c r="C29" s="76">
        <v>5682</v>
      </c>
      <c r="D29" s="65">
        <f>C29-B29</f>
        <v>62</v>
      </c>
      <c r="E29" s="77">
        <f t="shared" si="1"/>
        <v>101.10320284697509</v>
      </c>
      <c r="F29" s="76">
        <v>5452</v>
      </c>
      <c r="G29" s="76">
        <v>5419</v>
      </c>
      <c r="H29" s="65">
        <f>G29-F29</f>
        <v>-33</v>
      </c>
      <c r="I29" s="77">
        <f t="shared" si="0"/>
        <v>99.39471753484959</v>
      </c>
    </row>
    <row r="30" spans="1:17">
      <c r="A30" s="14" t="s">
        <v>25</v>
      </c>
      <c r="B30" s="73">
        <v>3395</v>
      </c>
      <c r="C30" s="73">
        <v>3257</v>
      </c>
      <c r="D30" s="64">
        <f t="shared" ref="D30:D36" si="6">C30-B30</f>
        <v>-138</v>
      </c>
      <c r="E30" s="75">
        <f t="shared" si="1"/>
        <v>95.93519882179676</v>
      </c>
      <c r="F30" s="73">
        <v>2913</v>
      </c>
      <c r="G30" s="73">
        <v>2993</v>
      </c>
      <c r="H30" s="64">
        <f t="shared" ref="H30:H36" si="7">G30-F30</f>
        <v>80</v>
      </c>
      <c r="I30" s="75">
        <f t="shared" si="0"/>
        <v>102.74630964641263</v>
      </c>
    </row>
    <row r="31" spans="1:17">
      <c r="A31" s="16" t="s">
        <v>102</v>
      </c>
      <c r="B31" s="76">
        <v>1625</v>
      </c>
      <c r="C31" s="76">
        <v>1605</v>
      </c>
      <c r="D31" s="65">
        <f t="shared" si="6"/>
        <v>-20</v>
      </c>
      <c r="E31" s="77">
        <f t="shared" si="1"/>
        <v>98.769230769230759</v>
      </c>
      <c r="F31" s="76">
        <v>1391</v>
      </c>
      <c r="G31" s="76">
        <v>1416</v>
      </c>
      <c r="H31" s="65">
        <f t="shared" si="7"/>
        <v>25</v>
      </c>
      <c r="I31" s="77">
        <f t="shared" si="0"/>
        <v>101.79726815240835</v>
      </c>
    </row>
    <row r="32" spans="1:17">
      <c r="A32" s="16" t="s">
        <v>103</v>
      </c>
      <c r="B32" s="76">
        <v>1845</v>
      </c>
      <c r="C32" s="76">
        <v>1864</v>
      </c>
      <c r="D32" s="65">
        <f t="shared" si="6"/>
        <v>19</v>
      </c>
      <c r="E32" s="77">
        <f t="shared" si="1"/>
        <v>101.02981029810299</v>
      </c>
      <c r="F32" s="76">
        <v>1619</v>
      </c>
      <c r="G32" s="76">
        <v>1599</v>
      </c>
      <c r="H32" s="65">
        <f t="shared" si="7"/>
        <v>-20</v>
      </c>
      <c r="I32" s="77">
        <f t="shared" si="0"/>
        <v>98.764669549104383</v>
      </c>
    </row>
    <row r="33" spans="1:9" ht="13.8" thickBot="1">
      <c r="A33" s="14" t="s">
        <v>26</v>
      </c>
      <c r="B33" s="73">
        <v>1878</v>
      </c>
      <c r="C33" s="73">
        <v>1828</v>
      </c>
      <c r="D33" s="64">
        <f t="shared" si="6"/>
        <v>-50</v>
      </c>
      <c r="E33" s="75">
        <f t="shared" si="1"/>
        <v>97.337593184238543</v>
      </c>
      <c r="F33" s="73">
        <v>1873</v>
      </c>
      <c r="G33" s="73">
        <v>1851</v>
      </c>
      <c r="H33" s="64">
        <f t="shared" si="7"/>
        <v>-22</v>
      </c>
      <c r="I33" s="75">
        <f t="shared" ref="I33:I45" si="8">G33/F33*100</f>
        <v>98.825413774693004</v>
      </c>
    </row>
    <row r="34" spans="1:9" ht="13.8" thickBot="1">
      <c r="A34" s="234" t="s">
        <v>32</v>
      </c>
      <c r="B34" s="249">
        <v>12187</v>
      </c>
      <c r="C34" s="249">
        <v>11935</v>
      </c>
      <c r="D34" s="203">
        <f t="shared" si="6"/>
        <v>-252</v>
      </c>
      <c r="E34" s="250">
        <f t="shared" si="1"/>
        <v>97.932222860425043</v>
      </c>
      <c r="F34" s="249">
        <v>11354</v>
      </c>
      <c r="G34" s="249">
        <v>11357</v>
      </c>
      <c r="H34" s="203">
        <f t="shared" si="7"/>
        <v>3</v>
      </c>
      <c r="I34" s="251">
        <f t="shared" si="8"/>
        <v>100.02642240620045</v>
      </c>
    </row>
    <row r="35" spans="1:9">
      <c r="A35" s="14" t="s">
        <v>5</v>
      </c>
      <c r="B35" s="73">
        <v>707</v>
      </c>
      <c r="C35" s="73">
        <v>702</v>
      </c>
      <c r="D35" s="64">
        <f t="shared" si="6"/>
        <v>-5</v>
      </c>
      <c r="E35" s="75">
        <f t="shared" si="1"/>
        <v>99.292786421499287</v>
      </c>
      <c r="F35" s="73">
        <v>781</v>
      </c>
      <c r="G35" s="73">
        <v>797</v>
      </c>
      <c r="H35" s="64">
        <f t="shared" si="7"/>
        <v>16</v>
      </c>
      <c r="I35" s="75">
        <f t="shared" si="8"/>
        <v>102.04865556978233</v>
      </c>
    </row>
    <row r="36" spans="1:9">
      <c r="A36" s="15" t="s">
        <v>23</v>
      </c>
      <c r="B36" s="76">
        <v>2221</v>
      </c>
      <c r="C36" s="76">
        <v>2173</v>
      </c>
      <c r="D36" s="65">
        <f t="shared" si="6"/>
        <v>-48</v>
      </c>
      <c r="E36" s="77">
        <f t="shared" si="1"/>
        <v>97.838811346240433</v>
      </c>
      <c r="F36" s="76">
        <v>2195</v>
      </c>
      <c r="G36" s="76">
        <v>2204</v>
      </c>
      <c r="H36" s="65">
        <f t="shared" si="7"/>
        <v>9</v>
      </c>
      <c r="I36" s="77">
        <f t="shared" si="8"/>
        <v>100.41002277904327</v>
      </c>
    </row>
    <row r="37" spans="1:9">
      <c r="A37" s="14" t="s">
        <v>6</v>
      </c>
      <c r="B37" s="73">
        <v>1494</v>
      </c>
      <c r="C37" s="73">
        <v>1442</v>
      </c>
      <c r="D37" s="64">
        <f>C37-B37</f>
        <v>-52</v>
      </c>
      <c r="E37" s="75">
        <f t="shared" si="1"/>
        <v>96.519410977242302</v>
      </c>
      <c r="F37" s="73">
        <v>1505</v>
      </c>
      <c r="G37" s="73">
        <v>1529</v>
      </c>
      <c r="H37" s="64">
        <f>G37-F37</f>
        <v>24</v>
      </c>
      <c r="I37" s="75">
        <f t="shared" si="8"/>
        <v>101.59468438538207</v>
      </c>
    </row>
    <row r="38" spans="1:9">
      <c r="A38" s="15" t="s">
        <v>24</v>
      </c>
      <c r="B38" s="76">
        <v>1507</v>
      </c>
      <c r="C38" s="76">
        <v>1515</v>
      </c>
      <c r="D38" s="65">
        <f>C38-B38</f>
        <v>8</v>
      </c>
      <c r="E38" s="77">
        <f t="shared" si="1"/>
        <v>100.53085600530855</v>
      </c>
      <c r="F38" s="76">
        <v>1432</v>
      </c>
      <c r="G38" s="76">
        <v>1405</v>
      </c>
      <c r="H38" s="65">
        <f>G38-F38</f>
        <v>-27</v>
      </c>
      <c r="I38" s="77">
        <f t="shared" si="8"/>
        <v>98.114525139664806</v>
      </c>
    </row>
    <row r="39" spans="1:9">
      <c r="A39" s="15" t="s">
        <v>8</v>
      </c>
      <c r="B39" s="76">
        <v>1255</v>
      </c>
      <c r="C39" s="76">
        <v>1221</v>
      </c>
      <c r="D39" s="65">
        <f>C39-B39</f>
        <v>-34</v>
      </c>
      <c r="E39" s="77">
        <f t="shared" si="1"/>
        <v>97.290836653386464</v>
      </c>
      <c r="F39" s="76">
        <v>1029</v>
      </c>
      <c r="G39" s="76">
        <v>1006</v>
      </c>
      <c r="H39" s="65">
        <f>G39-F39</f>
        <v>-23</v>
      </c>
      <c r="I39" s="77">
        <f t="shared" si="8"/>
        <v>97.764820213799808</v>
      </c>
    </row>
    <row r="40" spans="1:9">
      <c r="A40" s="15" t="s">
        <v>9</v>
      </c>
      <c r="B40" s="76">
        <v>1408</v>
      </c>
      <c r="C40" s="76">
        <v>1381</v>
      </c>
      <c r="D40" s="65">
        <f t="shared" ref="D40:D44" si="9">C40-B40</f>
        <v>-27</v>
      </c>
      <c r="E40" s="77">
        <f t="shared" si="1"/>
        <v>98.08238636363636</v>
      </c>
      <c r="F40" s="76">
        <v>1337</v>
      </c>
      <c r="G40" s="76">
        <v>1340</v>
      </c>
      <c r="H40" s="65">
        <f t="shared" ref="H40:H44" si="10">G40-F40</f>
        <v>3</v>
      </c>
      <c r="I40" s="77">
        <f t="shared" si="8"/>
        <v>100.22438294689604</v>
      </c>
    </row>
    <row r="41" spans="1:9">
      <c r="A41" s="15" t="s">
        <v>10</v>
      </c>
      <c r="B41" s="76">
        <v>1890</v>
      </c>
      <c r="C41" s="76">
        <v>1902</v>
      </c>
      <c r="D41" s="65">
        <f t="shared" si="9"/>
        <v>12</v>
      </c>
      <c r="E41" s="77">
        <f t="shared" si="1"/>
        <v>100.63492063492063</v>
      </c>
      <c r="F41" s="76">
        <v>1764</v>
      </c>
      <c r="G41" s="76">
        <v>1767</v>
      </c>
      <c r="H41" s="65">
        <f t="shared" si="10"/>
        <v>3</v>
      </c>
      <c r="I41" s="77">
        <f t="shared" si="8"/>
        <v>100.17006802721089</v>
      </c>
    </row>
    <row r="42" spans="1:9" ht="13.8" thickBot="1">
      <c r="A42" s="20" t="s">
        <v>12</v>
      </c>
      <c r="B42" s="73">
        <v>1705</v>
      </c>
      <c r="C42" s="73">
        <v>1599</v>
      </c>
      <c r="D42" s="64">
        <f t="shared" si="9"/>
        <v>-106</v>
      </c>
      <c r="E42" s="75">
        <f t="shared" si="1"/>
        <v>93.782991202346039</v>
      </c>
      <c r="F42" s="73">
        <v>1311</v>
      </c>
      <c r="G42" s="73">
        <v>1309</v>
      </c>
      <c r="H42" s="64">
        <f t="shared" si="10"/>
        <v>-2</v>
      </c>
      <c r="I42" s="75">
        <f t="shared" si="8"/>
        <v>99.847444698703285</v>
      </c>
    </row>
    <row r="43" spans="1:9" ht="13.8" thickBot="1">
      <c r="A43" s="234" t="s">
        <v>33</v>
      </c>
      <c r="B43" s="249">
        <v>8936</v>
      </c>
      <c r="C43" s="249">
        <v>8357</v>
      </c>
      <c r="D43" s="203">
        <f t="shared" si="9"/>
        <v>-579</v>
      </c>
      <c r="E43" s="250">
        <f t="shared" si="1"/>
        <v>93.520590868397491</v>
      </c>
      <c r="F43" s="249">
        <v>6504</v>
      </c>
      <c r="G43" s="249">
        <v>6466</v>
      </c>
      <c r="H43" s="203">
        <f t="shared" si="10"/>
        <v>-38</v>
      </c>
      <c r="I43" s="251">
        <f t="shared" si="8"/>
        <v>99.41574415744158</v>
      </c>
    </row>
    <row r="44" spans="1:9" ht="14.25" customHeight="1" thickBot="1">
      <c r="A44" s="20" t="s">
        <v>11</v>
      </c>
      <c r="B44" s="73">
        <v>8936</v>
      </c>
      <c r="C44" s="73">
        <v>8357</v>
      </c>
      <c r="D44" s="64">
        <f t="shared" si="9"/>
        <v>-579</v>
      </c>
      <c r="E44" s="75">
        <f t="shared" si="1"/>
        <v>93.520590868397491</v>
      </c>
      <c r="F44" s="73">
        <v>6504</v>
      </c>
      <c r="G44" s="73">
        <v>6466</v>
      </c>
      <c r="H44" s="64">
        <f t="shared" si="10"/>
        <v>-38</v>
      </c>
      <c r="I44" s="75">
        <f t="shared" si="8"/>
        <v>99.41574415744158</v>
      </c>
    </row>
    <row r="45" spans="1:9" ht="28.2" customHeight="1" thickBot="1">
      <c r="A45" s="206" t="s">
        <v>30</v>
      </c>
      <c r="B45" s="245">
        <v>60430</v>
      </c>
      <c r="C45" s="245">
        <v>59150</v>
      </c>
      <c r="D45" s="199">
        <f>D43+D34+D27+D20+D10</f>
        <v>-1280</v>
      </c>
      <c r="E45" s="248">
        <f t="shared" si="1"/>
        <v>97.8818467648519</v>
      </c>
      <c r="F45" s="245">
        <v>53259</v>
      </c>
      <c r="G45" s="245">
        <v>53437</v>
      </c>
      <c r="H45" s="199">
        <f t="shared" ref="H45" si="11">H43+H34+H27+H20+H10</f>
        <v>178</v>
      </c>
      <c r="I45" s="248">
        <f t="shared" si="8"/>
        <v>100.33421581328976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196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Normal="100" workbookViewId="0">
      <selection activeCell="G10" sqref="G10:G3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287" t="s">
        <v>162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3" ht="18" customHeight="1">
      <c r="A2" s="302" t="s">
        <v>207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3" ht="16.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291" t="s">
        <v>165</v>
      </c>
      <c r="B5" s="304">
        <v>2021</v>
      </c>
      <c r="C5" s="294"/>
      <c r="D5" s="294"/>
      <c r="E5" s="297"/>
      <c r="F5" s="305">
        <v>2022</v>
      </c>
      <c r="G5" s="296"/>
      <c r="H5" s="294"/>
      <c r="I5" s="295"/>
      <c r="J5" s="306" t="s">
        <v>41</v>
      </c>
      <c r="K5" s="306"/>
      <c r="L5" s="307"/>
    </row>
    <row r="6" spans="1:13" ht="12.75" customHeight="1">
      <c r="A6" s="292"/>
      <c r="B6" s="305" t="s">
        <v>29</v>
      </c>
      <c r="C6" s="297"/>
      <c r="D6" s="253" t="s">
        <v>168</v>
      </c>
      <c r="E6" s="254" t="s">
        <v>28</v>
      </c>
      <c r="F6" s="309" t="s">
        <v>29</v>
      </c>
      <c r="G6" s="310"/>
      <c r="H6" s="273" t="s">
        <v>168</v>
      </c>
      <c r="I6" s="274" t="s">
        <v>28</v>
      </c>
      <c r="J6" s="311" t="s">
        <v>40</v>
      </c>
      <c r="K6" s="312"/>
      <c r="L6" s="313"/>
    </row>
    <row r="7" spans="1:13">
      <c r="A7" s="292"/>
      <c r="B7" s="308"/>
      <c r="C7" s="299"/>
      <c r="D7" s="255" t="s">
        <v>171</v>
      </c>
      <c r="E7" s="254" t="s">
        <v>202</v>
      </c>
      <c r="F7" s="309"/>
      <c r="G7" s="310"/>
      <c r="H7" s="274" t="s">
        <v>171</v>
      </c>
      <c r="I7" s="274" t="s">
        <v>202</v>
      </c>
      <c r="J7" s="314"/>
      <c r="K7" s="315"/>
      <c r="L7" s="316"/>
    </row>
    <row r="8" spans="1:13" ht="18" customHeight="1" thickBot="1">
      <c r="A8" s="292"/>
      <c r="B8" s="308"/>
      <c r="C8" s="299"/>
      <c r="D8" s="255" t="s">
        <v>0</v>
      </c>
      <c r="E8" s="254">
        <v>2021</v>
      </c>
      <c r="F8" s="309"/>
      <c r="G8" s="310"/>
      <c r="H8" s="274" t="s">
        <v>0</v>
      </c>
      <c r="I8" s="274">
        <v>2022</v>
      </c>
      <c r="J8" s="317"/>
      <c r="K8" s="318"/>
      <c r="L8" s="319"/>
    </row>
    <row r="9" spans="1:13" ht="36.6" customHeight="1" thickBot="1">
      <c r="A9" s="292"/>
      <c r="B9" s="262">
        <v>44500</v>
      </c>
      <c r="C9" s="262">
        <v>44530</v>
      </c>
      <c r="D9" s="255" t="s">
        <v>208</v>
      </c>
      <c r="E9" s="263" t="s">
        <v>203</v>
      </c>
      <c r="F9" s="278">
        <v>44865</v>
      </c>
      <c r="G9" s="264">
        <v>44895</v>
      </c>
      <c r="H9" s="274" t="s">
        <v>204</v>
      </c>
      <c r="I9" s="274" t="s">
        <v>209</v>
      </c>
      <c r="J9" s="265" t="s">
        <v>210</v>
      </c>
      <c r="K9" s="266" t="s">
        <v>211</v>
      </c>
      <c r="L9" s="267" t="s">
        <v>212</v>
      </c>
    </row>
    <row r="10" spans="1:13" ht="23.25" customHeight="1" thickBot="1">
      <c r="A10" s="206" t="s">
        <v>39</v>
      </c>
      <c r="B10" s="238">
        <v>60430</v>
      </c>
      <c r="C10" s="238">
        <v>59150</v>
      </c>
      <c r="D10" s="241">
        <f>C10-B10</f>
        <v>-1280</v>
      </c>
      <c r="E10" s="230">
        <f t="shared" ref="E10:E25" si="0">C10/B10*100</f>
        <v>97.8818467648519</v>
      </c>
      <c r="F10" s="229">
        <v>53259</v>
      </c>
      <c r="G10" s="229">
        <v>53437</v>
      </c>
      <c r="H10" s="239">
        <f>G10-F10</f>
        <v>178</v>
      </c>
      <c r="I10" s="242">
        <f t="shared" ref="I10:I25" si="1">G10/F10*100</f>
        <v>100.33421581328976</v>
      </c>
      <c r="J10" s="243">
        <v>100</v>
      </c>
      <c r="K10" s="240">
        <v>100</v>
      </c>
      <c r="L10" s="230">
        <v>100</v>
      </c>
    </row>
    <row r="11" spans="1:13" ht="16.5" customHeight="1">
      <c r="A11" s="26" t="s">
        <v>45</v>
      </c>
      <c r="B11" s="80">
        <v>32330</v>
      </c>
      <c r="C11" s="80">
        <v>31537</v>
      </c>
      <c r="D11" s="256">
        <f t="shared" ref="D11:D33" si="2">C11-B11</f>
        <v>-793</v>
      </c>
      <c r="E11" s="84">
        <f t="shared" si="0"/>
        <v>97.547169811320757</v>
      </c>
      <c r="F11" s="275">
        <v>28515</v>
      </c>
      <c r="G11" s="275">
        <v>28389</v>
      </c>
      <c r="H11" s="279">
        <f>G11-F11</f>
        <v>-126</v>
      </c>
      <c r="I11" s="81">
        <f t="shared" si="1"/>
        <v>99.558127301420313</v>
      </c>
      <c r="J11" s="82">
        <f>C11/$C$10*100</f>
        <v>53.31699070160608</v>
      </c>
      <c r="K11" s="83">
        <f t="shared" ref="K11:K25" si="3">F11/$F$10*100</f>
        <v>53.540246718864417</v>
      </c>
      <c r="L11" s="84">
        <f>G11/G10*100</f>
        <v>53.12611112150757</v>
      </c>
      <c r="M11" s="2"/>
    </row>
    <row r="12" spans="1:13" ht="16.5" customHeight="1">
      <c r="A12" s="26" t="s">
        <v>105</v>
      </c>
      <c r="B12" s="85">
        <v>28100</v>
      </c>
      <c r="C12" s="85">
        <v>27613</v>
      </c>
      <c r="D12" s="256">
        <f t="shared" si="2"/>
        <v>-487</v>
      </c>
      <c r="E12" s="89">
        <f t="shared" si="0"/>
        <v>98.266903914590742</v>
      </c>
      <c r="F12" s="276">
        <v>24744</v>
      </c>
      <c r="G12" s="276">
        <v>25048</v>
      </c>
      <c r="H12" s="280">
        <f t="shared" ref="H12:H33" si="4">G12-F12</f>
        <v>304</v>
      </c>
      <c r="I12" s="81">
        <f t="shared" si="1"/>
        <v>101.22858066602005</v>
      </c>
      <c r="J12" s="87">
        <f t="shared" ref="J12:J25" si="5">C12/$C$10*100</f>
        <v>46.683009298393912</v>
      </c>
      <c r="K12" s="88">
        <f t="shared" si="3"/>
        <v>46.459753281135583</v>
      </c>
      <c r="L12" s="89">
        <f t="shared" ref="L12:L25" si="6">G12/$G$10*100</f>
        <v>46.87388887849243</v>
      </c>
      <c r="M12" s="2"/>
    </row>
    <row r="13" spans="1:13" ht="15.75" customHeight="1">
      <c r="A13" s="26" t="s">
        <v>49</v>
      </c>
      <c r="B13" s="80">
        <v>55116</v>
      </c>
      <c r="C13" s="80">
        <v>54054</v>
      </c>
      <c r="D13" s="256">
        <f t="shared" si="2"/>
        <v>-1062</v>
      </c>
      <c r="E13" s="89">
        <f t="shared" si="0"/>
        <v>98.073154800783797</v>
      </c>
      <c r="F13" s="276">
        <v>47899</v>
      </c>
      <c r="G13" s="276">
        <v>48261</v>
      </c>
      <c r="H13" s="280">
        <f t="shared" si="4"/>
        <v>362</v>
      </c>
      <c r="I13" s="81">
        <f t="shared" si="1"/>
        <v>100.7557569051546</v>
      </c>
      <c r="J13" s="87">
        <f t="shared" si="5"/>
        <v>91.384615384615387</v>
      </c>
      <c r="K13" s="88">
        <f t="shared" si="3"/>
        <v>89.935973262734933</v>
      </c>
      <c r="L13" s="89">
        <f t="shared" si="6"/>
        <v>90.313827497801142</v>
      </c>
      <c r="M13" s="2"/>
    </row>
    <row r="14" spans="1:13" ht="15.75" customHeight="1">
      <c r="A14" s="26" t="s">
        <v>166</v>
      </c>
      <c r="B14" s="80">
        <v>2342</v>
      </c>
      <c r="C14" s="80">
        <v>2281</v>
      </c>
      <c r="D14" s="256">
        <f t="shared" si="2"/>
        <v>-61</v>
      </c>
      <c r="E14" s="89">
        <f t="shared" si="0"/>
        <v>97.395388556789058</v>
      </c>
      <c r="F14" s="276">
        <v>1834</v>
      </c>
      <c r="G14" s="276">
        <v>1819</v>
      </c>
      <c r="H14" s="280">
        <f t="shared" si="4"/>
        <v>-15</v>
      </c>
      <c r="I14" s="81">
        <f t="shared" si="1"/>
        <v>99.182115594329332</v>
      </c>
      <c r="J14" s="87">
        <f t="shared" si="5"/>
        <v>3.8562975486052404</v>
      </c>
      <c r="K14" s="88">
        <f t="shared" si="3"/>
        <v>3.4435494470418146</v>
      </c>
      <c r="L14" s="89">
        <f t="shared" si="6"/>
        <v>3.4040084585586765</v>
      </c>
      <c r="M14" s="2"/>
    </row>
    <row r="15" spans="1:13" ht="16.5" customHeight="1">
      <c r="A15" s="26" t="s">
        <v>106</v>
      </c>
      <c r="B15" s="80">
        <v>5314</v>
      </c>
      <c r="C15" s="80">
        <v>5096</v>
      </c>
      <c r="D15" s="256">
        <f t="shared" si="2"/>
        <v>-218</v>
      </c>
      <c r="E15" s="89">
        <f t="shared" si="0"/>
        <v>95.897628904779836</v>
      </c>
      <c r="F15" s="276">
        <v>5360</v>
      </c>
      <c r="G15" s="276">
        <v>5176</v>
      </c>
      <c r="H15" s="280">
        <f t="shared" si="4"/>
        <v>-184</v>
      </c>
      <c r="I15" s="81">
        <f t="shared" si="1"/>
        <v>96.567164179104481</v>
      </c>
      <c r="J15" s="87">
        <f t="shared" si="5"/>
        <v>8.615384615384615</v>
      </c>
      <c r="K15" s="88">
        <f t="shared" si="3"/>
        <v>10.064026737265063</v>
      </c>
      <c r="L15" s="89">
        <f t="shared" si="6"/>
        <v>9.6861725021988505</v>
      </c>
      <c r="M15" s="2"/>
    </row>
    <row r="16" spans="1:13" ht="16.5" customHeight="1">
      <c r="A16" s="27" t="s">
        <v>107</v>
      </c>
      <c r="B16" s="80">
        <v>8294</v>
      </c>
      <c r="C16" s="80">
        <v>8271</v>
      </c>
      <c r="D16" s="256">
        <f t="shared" si="2"/>
        <v>-23</v>
      </c>
      <c r="E16" s="89">
        <f t="shared" si="0"/>
        <v>99.722691102001448</v>
      </c>
      <c r="F16" s="276">
        <v>7768</v>
      </c>
      <c r="G16" s="276">
        <v>7901</v>
      </c>
      <c r="H16" s="280">
        <f t="shared" si="4"/>
        <v>133</v>
      </c>
      <c r="I16" s="81">
        <f t="shared" si="1"/>
        <v>101.71215242018539</v>
      </c>
      <c r="J16" s="87">
        <f t="shared" si="5"/>
        <v>13.983093829247675</v>
      </c>
      <c r="K16" s="88">
        <f t="shared" si="3"/>
        <v>14.585328301319963</v>
      </c>
      <c r="L16" s="89">
        <f t="shared" si="6"/>
        <v>14.78563542115014</v>
      </c>
      <c r="M16" s="2"/>
    </row>
    <row r="17" spans="1:13" ht="16.5" customHeight="1">
      <c r="A17" s="28" t="s">
        <v>108</v>
      </c>
      <c r="B17" s="80">
        <v>52136</v>
      </c>
      <c r="C17" s="80">
        <v>50879</v>
      </c>
      <c r="D17" s="256">
        <f t="shared" si="2"/>
        <v>-1257</v>
      </c>
      <c r="E17" s="89">
        <f t="shared" si="0"/>
        <v>97.588998005217121</v>
      </c>
      <c r="F17" s="276">
        <v>45491</v>
      </c>
      <c r="G17" s="276">
        <v>45536</v>
      </c>
      <c r="H17" s="280">
        <f t="shared" si="4"/>
        <v>45</v>
      </c>
      <c r="I17" s="81">
        <f t="shared" si="1"/>
        <v>100.09892066562618</v>
      </c>
      <c r="J17" s="87">
        <f t="shared" si="5"/>
        <v>86.016906170752321</v>
      </c>
      <c r="K17" s="88">
        <f t="shared" si="3"/>
        <v>85.414671698680039</v>
      </c>
      <c r="L17" s="89">
        <f t="shared" si="6"/>
        <v>85.214364578849867</v>
      </c>
      <c r="M17" s="2"/>
    </row>
    <row r="18" spans="1:13" ht="15.75" customHeight="1">
      <c r="A18" s="26" t="s">
        <v>109</v>
      </c>
      <c r="B18" s="80">
        <v>22791</v>
      </c>
      <c r="C18" s="80">
        <v>22453</v>
      </c>
      <c r="D18" s="256">
        <f t="shared" si="2"/>
        <v>-338</v>
      </c>
      <c r="E18" s="89">
        <f t="shared" si="0"/>
        <v>98.516958448510366</v>
      </c>
      <c r="F18" s="276">
        <v>20438</v>
      </c>
      <c r="G18" s="276">
        <v>20564</v>
      </c>
      <c r="H18" s="280">
        <f t="shared" si="4"/>
        <v>126</v>
      </c>
      <c r="I18" s="81">
        <f t="shared" si="1"/>
        <v>100.61649867893141</v>
      </c>
      <c r="J18" s="87">
        <f t="shared" si="5"/>
        <v>37.959425190194423</v>
      </c>
      <c r="K18" s="88">
        <f t="shared" si="3"/>
        <v>38.37473478660884</v>
      </c>
      <c r="L18" s="89">
        <f t="shared" si="6"/>
        <v>38.482699253326345</v>
      </c>
      <c r="M18" s="2"/>
    </row>
    <row r="19" spans="1:13" ht="16.5" customHeight="1">
      <c r="A19" s="29" t="s">
        <v>110</v>
      </c>
      <c r="B19" s="90">
        <v>37639</v>
      </c>
      <c r="C19" s="90">
        <v>36697</v>
      </c>
      <c r="D19" s="256">
        <f t="shared" si="2"/>
        <v>-942</v>
      </c>
      <c r="E19" s="89">
        <f t="shared" si="0"/>
        <v>97.497276760806599</v>
      </c>
      <c r="F19" s="276">
        <v>32821</v>
      </c>
      <c r="G19" s="276">
        <v>32873</v>
      </c>
      <c r="H19" s="280">
        <f t="shared" si="4"/>
        <v>52</v>
      </c>
      <c r="I19" s="91">
        <f t="shared" si="1"/>
        <v>100.15843514822826</v>
      </c>
      <c r="J19" s="92">
        <f t="shared" si="5"/>
        <v>62.040574809805584</v>
      </c>
      <c r="K19" s="93">
        <f t="shared" si="3"/>
        <v>61.625265213391167</v>
      </c>
      <c r="L19" s="94">
        <f t="shared" si="6"/>
        <v>61.517300746673655</v>
      </c>
      <c r="M19" s="2"/>
    </row>
    <row r="20" spans="1:13" ht="28.5" customHeight="1">
      <c r="A20" s="30" t="s">
        <v>48</v>
      </c>
      <c r="B20" s="85">
        <v>1396</v>
      </c>
      <c r="C20" s="85">
        <v>1407</v>
      </c>
      <c r="D20" s="256">
        <f t="shared" si="2"/>
        <v>11</v>
      </c>
      <c r="E20" s="89">
        <f t="shared" si="0"/>
        <v>100.78796561604584</v>
      </c>
      <c r="F20" s="276">
        <v>1819</v>
      </c>
      <c r="G20" s="276">
        <v>1852</v>
      </c>
      <c r="H20" s="280">
        <f t="shared" si="4"/>
        <v>33</v>
      </c>
      <c r="I20" s="95">
        <f t="shared" si="1"/>
        <v>101.81418361737218</v>
      </c>
      <c r="J20" s="87">
        <f t="shared" si="5"/>
        <v>2.3786982248520707</v>
      </c>
      <c r="K20" s="88">
        <f t="shared" si="3"/>
        <v>3.4153851931129013</v>
      </c>
      <c r="L20" s="89">
        <f t="shared" si="6"/>
        <v>3.4657634223478118</v>
      </c>
      <c r="M20" s="2"/>
    </row>
    <row r="21" spans="1:13" ht="15" customHeight="1">
      <c r="A21" s="31" t="s">
        <v>126</v>
      </c>
      <c r="B21" s="96">
        <v>288</v>
      </c>
      <c r="C21" s="96">
        <v>276</v>
      </c>
      <c r="D21" s="256">
        <f t="shared" si="2"/>
        <v>-12</v>
      </c>
      <c r="E21" s="89">
        <f t="shared" si="0"/>
        <v>95.833333333333343</v>
      </c>
      <c r="F21" s="276">
        <v>1404</v>
      </c>
      <c r="G21" s="276">
        <v>1377</v>
      </c>
      <c r="H21" s="280">
        <f t="shared" si="4"/>
        <v>-27</v>
      </c>
      <c r="I21" s="95">
        <f>G21/F21*100</f>
        <v>98.076923076923066</v>
      </c>
      <c r="J21" s="87">
        <f>C21/$C$10*100</f>
        <v>0.46661031276415899</v>
      </c>
      <c r="K21" s="88">
        <f>F21/$F$10*100</f>
        <v>2.6361741677462964</v>
      </c>
      <c r="L21" s="89">
        <f>G21/$G$10*100</f>
        <v>2.5768662162920823</v>
      </c>
      <c r="M21" s="2"/>
    </row>
    <row r="22" spans="1:13" ht="15" customHeight="1">
      <c r="A22" s="32" t="s">
        <v>125</v>
      </c>
      <c r="B22" s="96">
        <v>20402</v>
      </c>
      <c r="C22" s="96">
        <v>19854</v>
      </c>
      <c r="D22" s="257">
        <f t="shared" si="2"/>
        <v>-548</v>
      </c>
      <c r="E22" s="89">
        <f>C22/B22*100</f>
        <v>97.313988824625042</v>
      </c>
      <c r="F22" s="276">
        <v>18200</v>
      </c>
      <c r="G22" s="276">
        <v>18152</v>
      </c>
      <c r="H22" s="280">
        <f t="shared" si="4"/>
        <v>-48</v>
      </c>
      <c r="I22" s="95">
        <f>G22/F22*100</f>
        <v>99.736263736263737</v>
      </c>
      <c r="J22" s="87">
        <f>C22/$C$10*100</f>
        <v>33.565511411665256</v>
      </c>
      <c r="K22" s="88">
        <f>F22/$F$10*100</f>
        <v>34.172628100414954</v>
      </c>
      <c r="L22" s="89">
        <f>G22/$G$10*100</f>
        <v>33.968972809102304</v>
      </c>
      <c r="M22" s="2"/>
    </row>
    <row r="23" spans="1:13" ht="14.4" customHeight="1">
      <c r="A23" s="33" t="s">
        <v>127</v>
      </c>
      <c r="B23" s="85">
        <v>8852</v>
      </c>
      <c r="C23" s="85">
        <v>8574</v>
      </c>
      <c r="D23" s="258">
        <f t="shared" si="2"/>
        <v>-278</v>
      </c>
      <c r="E23" s="89">
        <f>C23/B23*100</f>
        <v>96.859466787166738</v>
      </c>
      <c r="F23" s="276">
        <v>8492</v>
      </c>
      <c r="G23" s="276">
        <v>8317</v>
      </c>
      <c r="H23" s="280">
        <f t="shared" si="4"/>
        <v>-175</v>
      </c>
      <c r="I23" s="95">
        <f>G23/F23*100</f>
        <v>97.939236928874223</v>
      </c>
      <c r="J23" s="87">
        <f>C23/$C$10*100</f>
        <v>14.495350803043111</v>
      </c>
      <c r="K23" s="88">
        <f>F23/$F$10*100</f>
        <v>15.944722957622186</v>
      </c>
      <c r="L23" s="89">
        <f>G23/$G$10*100</f>
        <v>15.564122237401051</v>
      </c>
      <c r="M23" s="2"/>
    </row>
    <row r="24" spans="1:13" ht="28.5" customHeight="1" thickBot="1">
      <c r="A24" s="34" t="s">
        <v>38</v>
      </c>
      <c r="B24" s="96">
        <v>9197</v>
      </c>
      <c r="C24" s="96">
        <v>8984</v>
      </c>
      <c r="D24" s="259">
        <f t="shared" si="2"/>
        <v>-213</v>
      </c>
      <c r="E24" s="94">
        <f>C24/B24*100</f>
        <v>97.684027400239202</v>
      </c>
      <c r="F24" s="277">
        <v>8120</v>
      </c>
      <c r="G24" s="277">
        <v>8062</v>
      </c>
      <c r="H24" s="281">
        <f t="shared" si="4"/>
        <v>-58</v>
      </c>
      <c r="I24" s="100">
        <f>G24/F24*100</f>
        <v>99.285714285714292</v>
      </c>
      <c r="J24" s="92">
        <f>C24/$C$10*100</f>
        <v>15.18850380388842</v>
      </c>
      <c r="K24" s="93">
        <f>F24/$F$10*100</f>
        <v>15.246249460185131</v>
      </c>
      <c r="L24" s="94">
        <f>G24/$G$10*100</f>
        <v>15.086924789939554</v>
      </c>
      <c r="M24" s="2"/>
    </row>
    <row r="25" spans="1:13" ht="24.75" customHeight="1" thickBot="1">
      <c r="A25" s="244" t="s">
        <v>167</v>
      </c>
      <c r="B25" s="238">
        <v>50067</v>
      </c>
      <c r="C25" s="238">
        <v>49068</v>
      </c>
      <c r="D25" s="241">
        <f t="shared" si="2"/>
        <v>-999</v>
      </c>
      <c r="E25" s="230">
        <f t="shared" si="0"/>
        <v>98.004673737192164</v>
      </c>
      <c r="F25" s="229">
        <v>43445</v>
      </c>
      <c r="G25" s="229">
        <v>43485</v>
      </c>
      <c r="H25" s="239">
        <f t="shared" si="4"/>
        <v>40</v>
      </c>
      <c r="I25" s="230">
        <f t="shared" si="1"/>
        <v>100.09207043388193</v>
      </c>
      <c r="J25" s="243">
        <f t="shared" si="5"/>
        <v>82.95519864750635</v>
      </c>
      <c r="K25" s="233">
        <f t="shared" si="3"/>
        <v>81.573067462776251</v>
      </c>
      <c r="L25" s="230">
        <f t="shared" si="6"/>
        <v>81.376200011228178</v>
      </c>
      <c r="M25" s="2"/>
    </row>
    <row r="26" spans="1:13">
      <c r="A26" s="35" t="s">
        <v>128</v>
      </c>
      <c r="B26" s="80">
        <v>12658</v>
      </c>
      <c r="C26" s="80">
        <v>12190</v>
      </c>
      <c r="D26" s="125">
        <f t="shared" ref="D26" si="7">C26-B26</f>
        <v>-468</v>
      </c>
      <c r="E26" s="269">
        <f>C26/B26*100</f>
        <v>96.30273344920208</v>
      </c>
      <c r="F26" s="268">
        <v>11164</v>
      </c>
      <c r="G26" s="268">
        <v>11151</v>
      </c>
      <c r="H26" s="282">
        <f t="shared" si="4"/>
        <v>-13</v>
      </c>
      <c r="I26" s="101">
        <f t="shared" ref="I26:I33" si="8">G26/F26*100</f>
        <v>99.883554281619496</v>
      </c>
      <c r="J26" s="102">
        <f>C26/$C$10*100</f>
        <v>20.608622147083686</v>
      </c>
      <c r="K26" s="83">
        <f t="shared" ref="K26:K33" si="9">F26/$F$10*100</f>
        <v>20.961715390825965</v>
      </c>
      <c r="L26" s="84">
        <f t="shared" ref="L26:L33" si="10">G26/$G$10*100</f>
        <v>20.867563673110393</v>
      </c>
      <c r="M26" s="2"/>
    </row>
    <row r="27" spans="1:13" ht="17.25" customHeight="1">
      <c r="A27" s="35" t="s">
        <v>129</v>
      </c>
      <c r="B27" s="80">
        <v>5930</v>
      </c>
      <c r="C27" s="80">
        <v>5631</v>
      </c>
      <c r="D27" s="125">
        <f t="shared" si="2"/>
        <v>-299</v>
      </c>
      <c r="E27" s="261">
        <f>C27/B27*100</f>
        <v>94.957841483979763</v>
      </c>
      <c r="F27" s="144">
        <v>5705</v>
      </c>
      <c r="G27" s="144">
        <v>5553</v>
      </c>
      <c r="H27" s="283">
        <f t="shared" si="4"/>
        <v>-152</v>
      </c>
      <c r="I27" s="101">
        <f t="shared" si="8"/>
        <v>97.335670464504815</v>
      </c>
      <c r="J27" s="102">
        <f>C27/$C$10*100</f>
        <v>9.5198647506339817</v>
      </c>
      <c r="K27" s="83">
        <f t="shared" si="9"/>
        <v>10.711804577630071</v>
      </c>
      <c r="L27" s="84">
        <f t="shared" si="10"/>
        <v>10.39167617942624</v>
      </c>
      <c r="M27" s="2"/>
    </row>
    <row r="28" spans="1:13" ht="16.5" customHeight="1">
      <c r="A28" s="33" t="s">
        <v>130</v>
      </c>
      <c r="B28" s="85">
        <v>32306</v>
      </c>
      <c r="C28" s="85">
        <v>31916</v>
      </c>
      <c r="D28" s="126">
        <f>C28-B28</f>
        <v>-390</v>
      </c>
      <c r="E28" s="261">
        <f>C28/B28*100</f>
        <v>98.792793908252335</v>
      </c>
      <c r="F28" s="144">
        <v>26760</v>
      </c>
      <c r="G28" s="144">
        <v>26514</v>
      </c>
      <c r="H28" s="283">
        <f t="shared" si="4"/>
        <v>-246</v>
      </c>
      <c r="I28" s="101">
        <f t="shared" si="8"/>
        <v>99.080717488789233</v>
      </c>
      <c r="J28" s="102">
        <f>C28/$C$10*100</f>
        <v>53.95773457311919</v>
      </c>
      <c r="K28" s="83">
        <f t="shared" si="9"/>
        <v>50.24502900918155</v>
      </c>
      <c r="L28" s="84">
        <f t="shared" si="10"/>
        <v>49.617306360761269</v>
      </c>
      <c r="M28" s="2"/>
    </row>
    <row r="29" spans="1:13" ht="15.75" customHeight="1">
      <c r="A29" s="33" t="s">
        <v>131</v>
      </c>
      <c r="B29" s="85">
        <v>17376</v>
      </c>
      <c r="C29" s="85">
        <v>17187</v>
      </c>
      <c r="D29" s="126">
        <f t="shared" si="2"/>
        <v>-189</v>
      </c>
      <c r="E29" s="261">
        <f>C29/B29*100</f>
        <v>98.912292817679557</v>
      </c>
      <c r="F29" s="144">
        <v>15457</v>
      </c>
      <c r="G29" s="144">
        <v>15607</v>
      </c>
      <c r="H29" s="283">
        <f t="shared" si="4"/>
        <v>150</v>
      </c>
      <c r="I29" s="101">
        <f t="shared" si="8"/>
        <v>100.97043410752411</v>
      </c>
      <c r="J29" s="102">
        <f>C29/$C$10*100</f>
        <v>29.056635672020288</v>
      </c>
      <c r="K29" s="83">
        <f t="shared" si="9"/>
        <v>29.022324865280986</v>
      </c>
      <c r="L29" s="84">
        <f t="shared" si="10"/>
        <v>29.206355147182663</v>
      </c>
      <c r="M29" s="2"/>
    </row>
    <row r="30" spans="1:13" ht="21.75" customHeight="1">
      <c r="A30" s="35" t="s">
        <v>132</v>
      </c>
      <c r="B30" s="85">
        <v>1275</v>
      </c>
      <c r="C30" s="85">
        <v>1389</v>
      </c>
      <c r="D30" s="126">
        <f t="shared" si="2"/>
        <v>114</v>
      </c>
      <c r="E30" s="261">
        <f t="shared" ref="E30:E32" si="11">C30/B30*100</f>
        <v>108.94117647058823</v>
      </c>
      <c r="F30" s="144">
        <v>1209</v>
      </c>
      <c r="G30" s="144">
        <v>1259</v>
      </c>
      <c r="H30" s="283">
        <f t="shared" si="4"/>
        <v>50</v>
      </c>
      <c r="I30" s="101">
        <f t="shared" si="8"/>
        <v>104.13564929693962</v>
      </c>
      <c r="J30" s="102">
        <f t="shared" ref="J30:J32" si="12">C30/$C$10*100</f>
        <v>2.3482671174978869</v>
      </c>
      <c r="K30" s="83">
        <f t="shared" si="9"/>
        <v>2.2700388666704217</v>
      </c>
      <c r="L30" s="84">
        <f t="shared" si="10"/>
        <v>2.3560454366824484</v>
      </c>
      <c r="M30" s="2"/>
    </row>
    <row r="31" spans="1:13" ht="23.25" customHeight="1">
      <c r="A31" s="35" t="s">
        <v>133</v>
      </c>
      <c r="B31" s="85">
        <v>10967</v>
      </c>
      <c r="C31" s="85">
        <v>10606</v>
      </c>
      <c r="D31" s="126">
        <f t="shared" si="2"/>
        <v>-361</v>
      </c>
      <c r="E31" s="261">
        <f t="shared" si="11"/>
        <v>96.708306738397013</v>
      </c>
      <c r="F31" s="144">
        <v>9148</v>
      </c>
      <c r="G31" s="144">
        <v>9035</v>
      </c>
      <c r="H31" s="283">
        <f t="shared" si="4"/>
        <v>-113</v>
      </c>
      <c r="I31" s="101">
        <f t="shared" si="8"/>
        <v>98.764757324005245</v>
      </c>
      <c r="J31" s="102">
        <f t="shared" si="12"/>
        <v>17.930684699915471</v>
      </c>
      <c r="K31" s="83">
        <f t="shared" si="9"/>
        <v>17.176439662779998</v>
      </c>
      <c r="L31" s="84">
        <f t="shared" si="10"/>
        <v>16.907760540449502</v>
      </c>
      <c r="M31" s="2"/>
    </row>
    <row r="32" spans="1:13" ht="27.75" customHeight="1">
      <c r="A32" s="33" t="s">
        <v>134</v>
      </c>
      <c r="B32" s="85">
        <v>144</v>
      </c>
      <c r="C32" s="85">
        <v>144</v>
      </c>
      <c r="D32" s="126">
        <f t="shared" si="2"/>
        <v>0</v>
      </c>
      <c r="E32" s="261">
        <f t="shared" si="11"/>
        <v>100</v>
      </c>
      <c r="F32" s="144">
        <v>121</v>
      </c>
      <c r="G32" s="144">
        <v>120</v>
      </c>
      <c r="H32" s="283">
        <f t="shared" si="4"/>
        <v>-1</v>
      </c>
      <c r="I32" s="101">
        <f t="shared" si="8"/>
        <v>99.173553719008268</v>
      </c>
      <c r="J32" s="102">
        <f t="shared" si="12"/>
        <v>0.24344885883347422</v>
      </c>
      <c r="K32" s="83">
        <f t="shared" si="9"/>
        <v>0.2271916483599016</v>
      </c>
      <c r="L32" s="84">
        <f t="shared" si="10"/>
        <v>0.22456350468776318</v>
      </c>
      <c r="M32" s="2"/>
    </row>
    <row r="33" spans="1:13" ht="15" customHeight="1" thickBot="1">
      <c r="A33" s="36" t="s">
        <v>135</v>
      </c>
      <c r="B33" s="103">
        <v>4967</v>
      </c>
      <c r="C33" s="103">
        <v>4946</v>
      </c>
      <c r="D33" s="104">
        <f t="shared" si="2"/>
        <v>-21</v>
      </c>
      <c r="E33" s="105">
        <f>C33/B33*100</f>
        <v>99.577209583249441</v>
      </c>
      <c r="F33" s="260">
        <v>4769</v>
      </c>
      <c r="G33" s="260">
        <v>4838</v>
      </c>
      <c r="H33" s="284">
        <f t="shared" si="4"/>
        <v>69</v>
      </c>
      <c r="I33" s="105">
        <f t="shared" si="8"/>
        <v>101.44684420213881</v>
      </c>
      <c r="J33" s="106">
        <f>C33/$C$10*100</f>
        <v>8.3617920540997464</v>
      </c>
      <c r="K33" s="107">
        <f t="shared" si="9"/>
        <v>8.9543551324658743</v>
      </c>
      <c r="L33" s="108">
        <f t="shared" si="10"/>
        <v>9.0536519639949855</v>
      </c>
      <c r="M33" s="2"/>
    </row>
    <row r="34" spans="1:13" ht="3.75" customHeight="1">
      <c r="A34" s="13"/>
      <c r="B34" s="37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196</v>
      </c>
      <c r="B35" s="38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="110" zoomScaleNormal="110" workbookViewId="0">
      <selection activeCell="M6" sqref="M6:M41"/>
    </sheetView>
  </sheetViews>
  <sheetFormatPr defaultRowHeight="13.2"/>
  <cols>
    <col min="1" max="1" width="32.77734375" customWidth="1"/>
    <col min="2" max="2" width="12.44140625" style="150" customWidth="1"/>
    <col min="3" max="3" width="12.44140625" style="151" customWidth="1"/>
    <col min="4" max="4" width="6" style="164" customWidth="1"/>
    <col min="5" max="5" width="12.44140625" style="151" customWidth="1"/>
    <col min="6" max="6" width="5.88671875" style="164" customWidth="1"/>
    <col min="7" max="7" width="12.44140625" style="151" customWidth="1"/>
    <col min="8" max="8" width="6.21875" style="164" customWidth="1"/>
    <col min="9" max="9" width="12.44140625" style="151" customWidth="1"/>
    <col min="10" max="10" width="6.21875" style="164" customWidth="1"/>
    <col min="11" max="11" width="12.44140625" style="151" customWidth="1"/>
    <col min="12" max="12" width="6.33203125" style="164" customWidth="1"/>
    <col min="13" max="13" width="14.44140625" style="151" customWidth="1"/>
    <col min="14" max="14" width="6.44140625" style="164" customWidth="1"/>
  </cols>
  <sheetData>
    <row r="1" spans="1:14">
      <c r="A1" s="287" t="s">
        <v>160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9.95" customHeight="1">
      <c r="A2" s="303" t="s">
        <v>213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9.75" customHeight="1" thickBot="1">
      <c r="A3" s="124"/>
      <c r="B3" s="148"/>
      <c r="C3" s="127"/>
      <c r="D3" s="162"/>
    </row>
    <row r="4" spans="1:14" ht="16.2" customHeight="1" thickBot="1">
      <c r="A4" s="323" t="s">
        <v>164</v>
      </c>
      <c r="B4" s="320" t="s">
        <v>179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</row>
    <row r="5" spans="1:14" ht="52.8" customHeight="1" thickBot="1">
      <c r="A5" s="324"/>
      <c r="B5" s="195" t="s">
        <v>176</v>
      </c>
      <c r="C5" s="154" t="s">
        <v>112</v>
      </c>
      <c r="D5" s="163" t="s">
        <v>175</v>
      </c>
      <c r="E5" s="160" t="s">
        <v>174</v>
      </c>
      <c r="F5" s="171" t="s">
        <v>175</v>
      </c>
      <c r="G5" s="160" t="s">
        <v>177</v>
      </c>
      <c r="H5" s="163" t="s">
        <v>175</v>
      </c>
      <c r="I5" s="160" t="s">
        <v>178</v>
      </c>
      <c r="J5" s="171" t="s">
        <v>175</v>
      </c>
      <c r="K5" s="180" t="s">
        <v>172</v>
      </c>
      <c r="L5" s="163" t="s">
        <v>175</v>
      </c>
      <c r="M5" s="180" t="s">
        <v>173</v>
      </c>
      <c r="N5" s="181" t="s">
        <v>175</v>
      </c>
    </row>
    <row r="6" spans="1:14" ht="13.8" thickBot="1">
      <c r="A6" s="198" t="s">
        <v>34</v>
      </c>
      <c r="B6" s="228">
        <v>10983</v>
      </c>
      <c r="C6" s="229">
        <v>5663</v>
      </c>
      <c r="D6" s="230">
        <f>C6/B6*100</f>
        <v>51.56150414276609</v>
      </c>
      <c r="E6" s="228">
        <v>2313</v>
      </c>
      <c r="F6" s="231">
        <f>E6/B6*100</f>
        <v>21.059819721387598</v>
      </c>
      <c r="G6" s="228">
        <v>5502</v>
      </c>
      <c r="H6" s="230">
        <f>G6/B6*100</f>
        <v>50.095602294455063</v>
      </c>
      <c r="I6" s="228">
        <v>3301</v>
      </c>
      <c r="J6" s="231">
        <f>I6/B6*100</f>
        <v>30.05554038058818</v>
      </c>
      <c r="K6" s="228">
        <v>2078</v>
      </c>
      <c r="L6" s="230">
        <f>K6/B6*100</f>
        <v>18.920149321678959</v>
      </c>
      <c r="M6" s="228">
        <v>1023</v>
      </c>
      <c r="N6" s="230">
        <f>M6/B6*100</f>
        <v>9.3143949740508063</v>
      </c>
    </row>
    <row r="7" spans="1:14">
      <c r="A7" s="120" t="s">
        <v>14</v>
      </c>
      <c r="B7" s="155">
        <v>1020</v>
      </c>
      <c r="C7" s="143">
        <v>562</v>
      </c>
      <c r="D7" s="84">
        <f t="shared" ref="D7:D41" si="0">C7/B7*100</f>
        <v>55.098039215686278</v>
      </c>
      <c r="E7" s="155">
        <v>276</v>
      </c>
      <c r="F7" s="167">
        <f t="shared" ref="F7:F41" si="1">E7/B7*100</f>
        <v>27.058823529411764</v>
      </c>
      <c r="G7" s="174">
        <v>370</v>
      </c>
      <c r="H7" s="175">
        <f t="shared" ref="H7:H41" si="2">G7/B7*100</f>
        <v>36.274509803921568</v>
      </c>
      <c r="I7" s="174">
        <v>282</v>
      </c>
      <c r="J7" s="179">
        <f>I7/B7*100</f>
        <v>27.647058823529413</v>
      </c>
      <c r="K7" s="174">
        <v>261</v>
      </c>
      <c r="L7" s="175">
        <f t="shared" ref="L7:L41" si="3">K7/B7*100</f>
        <v>25.588235294117645</v>
      </c>
      <c r="M7" s="174">
        <v>113</v>
      </c>
      <c r="N7" s="175">
        <f t="shared" ref="N7:N41" si="4">M7/B7*100</f>
        <v>11.078431372549019</v>
      </c>
    </row>
    <row r="8" spans="1:14">
      <c r="A8" s="15" t="s">
        <v>17</v>
      </c>
      <c r="B8" s="156">
        <v>1523</v>
      </c>
      <c r="C8" s="121">
        <v>821</v>
      </c>
      <c r="D8" s="84">
        <f t="shared" si="0"/>
        <v>53.906762967826658</v>
      </c>
      <c r="E8" s="156">
        <v>333</v>
      </c>
      <c r="F8" s="167">
        <f t="shared" si="1"/>
        <v>21.864740643466842</v>
      </c>
      <c r="G8" s="158">
        <v>865</v>
      </c>
      <c r="H8" s="165">
        <f t="shared" si="2"/>
        <v>56.795797767564018</v>
      </c>
      <c r="I8" s="158">
        <v>412</v>
      </c>
      <c r="J8" s="177">
        <f t="shared" ref="J8:J15" si="5">I8/B8*100</f>
        <v>27.051871306631647</v>
      </c>
      <c r="K8" s="158">
        <v>296</v>
      </c>
      <c r="L8" s="165">
        <f t="shared" si="3"/>
        <v>19.435325016414971</v>
      </c>
      <c r="M8" s="158">
        <v>112</v>
      </c>
      <c r="N8" s="165">
        <f t="shared" si="4"/>
        <v>7.353906762967827</v>
      </c>
    </row>
    <row r="9" spans="1:14">
      <c r="A9" s="16" t="s">
        <v>2</v>
      </c>
      <c r="B9" s="156">
        <v>1145</v>
      </c>
      <c r="C9" s="121">
        <v>602</v>
      </c>
      <c r="D9" s="84">
        <f t="shared" si="0"/>
        <v>52.5764192139738</v>
      </c>
      <c r="E9" s="156">
        <v>225</v>
      </c>
      <c r="F9" s="167">
        <f t="shared" si="1"/>
        <v>19.650655021834059</v>
      </c>
      <c r="G9" s="158">
        <v>483</v>
      </c>
      <c r="H9" s="165">
        <f t="shared" si="2"/>
        <v>42.183406113537117</v>
      </c>
      <c r="I9" s="158">
        <v>350</v>
      </c>
      <c r="J9" s="177">
        <f t="shared" si="5"/>
        <v>30.567685589519648</v>
      </c>
      <c r="K9" s="158">
        <v>197</v>
      </c>
      <c r="L9" s="165">
        <f t="shared" si="3"/>
        <v>17.20524017467249</v>
      </c>
      <c r="M9" s="158">
        <v>135</v>
      </c>
      <c r="N9" s="165">
        <f t="shared" si="4"/>
        <v>11.790393013100436</v>
      </c>
    </row>
    <row r="10" spans="1:14">
      <c r="A10" s="16" t="s">
        <v>191</v>
      </c>
      <c r="B10" s="156">
        <v>1632</v>
      </c>
      <c r="C10" s="121">
        <v>794</v>
      </c>
      <c r="D10" s="84">
        <f t="shared" si="0"/>
        <v>48.651960784313722</v>
      </c>
      <c r="E10" s="156">
        <v>263</v>
      </c>
      <c r="F10" s="167">
        <f t="shared" si="1"/>
        <v>16.115196078431374</v>
      </c>
      <c r="G10" s="158">
        <v>1002</v>
      </c>
      <c r="H10" s="165">
        <f t="shared" si="2"/>
        <v>61.397058823529413</v>
      </c>
      <c r="I10" s="158">
        <v>527</v>
      </c>
      <c r="J10" s="177">
        <f t="shared" si="5"/>
        <v>32.291666666666671</v>
      </c>
      <c r="K10" s="158">
        <v>221</v>
      </c>
      <c r="L10" s="165">
        <f t="shared" si="3"/>
        <v>13.541666666666666</v>
      </c>
      <c r="M10" s="158">
        <v>110</v>
      </c>
      <c r="N10" s="165">
        <f t="shared" si="4"/>
        <v>6.7401960784313726</v>
      </c>
    </row>
    <row r="11" spans="1:14">
      <c r="A11" s="15" t="s">
        <v>18</v>
      </c>
      <c r="B11" s="86">
        <v>719</v>
      </c>
      <c r="C11" s="144">
        <v>341</v>
      </c>
      <c r="D11" s="84">
        <f t="shared" si="0"/>
        <v>47.426981919332405</v>
      </c>
      <c r="E11" s="86">
        <v>183</v>
      </c>
      <c r="F11" s="167">
        <f t="shared" si="1"/>
        <v>25.452016689847014</v>
      </c>
      <c r="G11" s="158">
        <v>294</v>
      </c>
      <c r="H11" s="165">
        <f t="shared" si="2"/>
        <v>40.890125173852567</v>
      </c>
      <c r="I11" s="158">
        <v>236</v>
      </c>
      <c r="J11" s="177">
        <f t="shared" si="5"/>
        <v>32.823365785813628</v>
      </c>
      <c r="K11" s="158">
        <v>137</v>
      </c>
      <c r="L11" s="165">
        <f t="shared" si="3"/>
        <v>19.054242002781642</v>
      </c>
      <c r="M11" s="158">
        <v>75</v>
      </c>
      <c r="N11" s="165">
        <f t="shared" si="4"/>
        <v>10.431154381084839</v>
      </c>
    </row>
    <row r="12" spans="1:14">
      <c r="A12" s="15" t="s">
        <v>21</v>
      </c>
      <c r="B12" s="86">
        <v>949</v>
      </c>
      <c r="C12" s="144">
        <v>462</v>
      </c>
      <c r="D12" s="84">
        <f t="shared" si="0"/>
        <v>48.682824025289776</v>
      </c>
      <c r="E12" s="86">
        <v>207</v>
      </c>
      <c r="F12" s="167">
        <f t="shared" si="1"/>
        <v>21.812434141201265</v>
      </c>
      <c r="G12" s="158">
        <v>438</v>
      </c>
      <c r="H12" s="165">
        <f t="shared" si="2"/>
        <v>46.153846153846153</v>
      </c>
      <c r="I12" s="158">
        <v>281</v>
      </c>
      <c r="J12" s="177">
        <f t="shared" si="5"/>
        <v>29.610115911485774</v>
      </c>
      <c r="K12" s="158">
        <v>217</v>
      </c>
      <c r="L12" s="165">
        <f t="shared" si="3"/>
        <v>22.866174920969442</v>
      </c>
      <c r="M12" s="158">
        <v>109</v>
      </c>
      <c r="N12" s="165">
        <f t="shared" si="4"/>
        <v>11.485774499473129</v>
      </c>
    </row>
    <row r="13" spans="1:14">
      <c r="A13" s="15" t="s">
        <v>22</v>
      </c>
      <c r="B13" s="156">
        <v>1036</v>
      </c>
      <c r="C13" s="121">
        <v>492</v>
      </c>
      <c r="D13" s="84">
        <f t="shared" si="0"/>
        <v>47.490347490347489</v>
      </c>
      <c r="E13" s="156">
        <v>210</v>
      </c>
      <c r="F13" s="167">
        <f t="shared" si="1"/>
        <v>20.27027027027027</v>
      </c>
      <c r="G13" s="158">
        <v>518</v>
      </c>
      <c r="H13" s="165">
        <f t="shared" si="2"/>
        <v>50</v>
      </c>
      <c r="I13" s="158">
        <v>309</v>
      </c>
      <c r="J13" s="177">
        <f t="shared" si="5"/>
        <v>29.826254826254829</v>
      </c>
      <c r="K13" s="158">
        <v>127</v>
      </c>
      <c r="L13" s="165">
        <f t="shared" si="3"/>
        <v>12.258687258687258</v>
      </c>
      <c r="M13" s="158">
        <v>83</v>
      </c>
      <c r="N13" s="165">
        <f t="shared" si="4"/>
        <v>8.0115830115830118</v>
      </c>
    </row>
    <row r="14" spans="1:14">
      <c r="A14" s="15" t="s">
        <v>13</v>
      </c>
      <c r="B14" s="156">
        <v>1291</v>
      </c>
      <c r="C14" s="121">
        <v>701</v>
      </c>
      <c r="D14" s="84">
        <f t="shared" si="0"/>
        <v>54.298993028659957</v>
      </c>
      <c r="E14" s="156">
        <v>261</v>
      </c>
      <c r="F14" s="167">
        <f t="shared" si="1"/>
        <v>20.216886134779241</v>
      </c>
      <c r="G14" s="158">
        <v>669</v>
      </c>
      <c r="H14" s="165">
        <f t="shared" si="2"/>
        <v>51.820294345468632</v>
      </c>
      <c r="I14" s="158">
        <v>438</v>
      </c>
      <c r="J14" s="177">
        <f t="shared" si="5"/>
        <v>33.927188226181251</v>
      </c>
      <c r="K14" s="158">
        <v>287</v>
      </c>
      <c r="L14" s="165">
        <f t="shared" si="3"/>
        <v>22.23082881487219</v>
      </c>
      <c r="M14" s="158">
        <v>153</v>
      </c>
      <c r="N14" s="165">
        <f t="shared" si="4"/>
        <v>11.851278079008519</v>
      </c>
    </row>
    <row r="15" spans="1:14" ht="13.8" thickBot="1">
      <c r="A15" s="17" t="s">
        <v>27</v>
      </c>
      <c r="B15" s="97">
        <v>1668</v>
      </c>
      <c r="C15" s="145">
        <v>888</v>
      </c>
      <c r="D15" s="166">
        <f t="shared" si="0"/>
        <v>53.237410071942449</v>
      </c>
      <c r="E15" s="97">
        <v>355</v>
      </c>
      <c r="F15" s="170">
        <f t="shared" si="1"/>
        <v>21.282973621103118</v>
      </c>
      <c r="G15" s="172">
        <v>863</v>
      </c>
      <c r="H15" s="173">
        <f t="shared" si="2"/>
        <v>51.738609112709831</v>
      </c>
      <c r="I15" s="172">
        <v>466</v>
      </c>
      <c r="J15" s="178">
        <f t="shared" si="5"/>
        <v>27.937649880095922</v>
      </c>
      <c r="K15" s="172">
        <v>335</v>
      </c>
      <c r="L15" s="173">
        <f t="shared" si="3"/>
        <v>20.083932853717027</v>
      </c>
      <c r="M15" s="172">
        <v>133</v>
      </c>
      <c r="N15" s="173">
        <f t="shared" si="4"/>
        <v>7.9736211031175062</v>
      </c>
    </row>
    <row r="16" spans="1:14" ht="13.8" thickBot="1">
      <c r="A16" s="232" t="s">
        <v>35</v>
      </c>
      <c r="B16" s="229">
        <v>9852</v>
      </c>
      <c r="C16" s="229">
        <v>5700</v>
      </c>
      <c r="D16" s="233">
        <f t="shared" si="0"/>
        <v>57.856272838002432</v>
      </c>
      <c r="E16" s="229">
        <v>2240</v>
      </c>
      <c r="F16" s="231">
        <f t="shared" si="1"/>
        <v>22.736500203004468</v>
      </c>
      <c r="G16" s="228">
        <v>5032</v>
      </c>
      <c r="H16" s="230">
        <f t="shared" si="2"/>
        <v>51.075923670320748</v>
      </c>
      <c r="I16" s="228">
        <v>2504</v>
      </c>
      <c r="J16" s="231">
        <f>I16/B16*100</f>
        <v>25.416159155501422</v>
      </c>
      <c r="K16" s="228">
        <v>2034</v>
      </c>
      <c r="L16" s="230">
        <f t="shared" si="3"/>
        <v>20.645554202192447</v>
      </c>
      <c r="M16" s="228">
        <v>895</v>
      </c>
      <c r="N16" s="230">
        <f t="shared" si="4"/>
        <v>9.0844498578968746</v>
      </c>
    </row>
    <row r="17" spans="1:14">
      <c r="A17" s="120" t="s">
        <v>1</v>
      </c>
      <c r="B17" s="155">
        <v>1812</v>
      </c>
      <c r="C17" s="143">
        <v>1094</v>
      </c>
      <c r="D17" s="84">
        <f t="shared" si="0"/>
        <v>60.375275938189844</v>
      </c>
      <c r="E17" s="155">
        <v>442</v>
      </c>
      <c r="F17" s="167">
        <f t="shared" si="1"/>
        <v>24.392935982339957</v>
      </c>
      <c r="G17" s="174">
        <v>870</v>
      </c>
      <c r="H17" s="175">
        <f t="shared" si="2"/>
        <v>48.013245033112582</v>
      </c>
      <c r="I17" s="174">
        <v>398</v>
      </c>
      <c r="J17" s="179">
        <f>I17/B17*100</f>
        <v>21.964679911699779</v>
      </c>
      <c r="K17" s="174">
        <v>363</v>
      </c>
      <c r="L17" s="175">
        <f t="shared" si="3"/>
        <v>20.033112582781456</v>
      </c>
      <c r="M17" s="174">
        <v>149</v>
      </c>
      <c r="N17" s="175">
        <f t="shared" si="4"/>
        <v>8.2229580573951431</v>
      </c>
    </row>
    <row r="18" spans="1:14">
      <c r="A18" s="15" t="s">
        <v>16</v>
      </c>
      <c r="B18" s="156">
        <v>1266</v>
      </c>
      <c r="C18" s="121">
        <v>717</v>
      </c>
      <c r="D18" s="84">
        <f t="shared" si="0"/>
        <v>56.635071090047397</v>
      </c>
      <c r="E18" s="156">
        <v>366</v>
      </c>
      <c r="F18" s="167">
        <f t="shared" si="1"/>
        <v>28.90995260663507</v>
      </c>
      <c r="G18" s="158">
        <v>745</v>
      </c>
      <c r="H18" s="165">
        <f t="shared" si="2"/>
        <v>58.846761453396525</v>
      </c>
      <c r="I18" s="158">
        <v>283</v>
      </c>
      <c r="J18" s="177">
        <f t="shared" ref="J18:J22" si="6">I18/B18*100</f>
        <v>22.353870458135859</v>
      </c>
      <c r="K18" s="158">
        <v>273</v>
      </c>
      <c r="L18" s="165">
        <f t="shared" si="3"/>
        <v>21.563981042654028</v>
      </c>
      <c r="M18" s="158">
        <v>116</v>
      </c>
      <c r="N18" s="165">
        <f t="shared" si="4"/>
        <v>9.1627172195892577</v>
      </c>
    </row>
    <row r="19" spans="1:14">
      <c r="A19" s="16" t="s">
        <v>3</v>
      </c>
      <c r="B19" s="156">
        <v>2278</v>
      </c>
      <c r="C19" s="121">
        <v>1241</v>
      </c>
      <c r="D19" s="84">
        <f t="shared" si="0"/>
        <v>54.477611940298509</v>
      </c>
      <c r="E19" s="156">
        <v>411</v>
      </c>
      <c r="F19" s="167">
        <f t="shared" si="1"/>
        <v>18.042142230026339</v>
      </c>
      <c r="G19" s="158">
        <v>1218</v>
      </c>
      <c r="H19" s="165">
        <f t="shared" si="2"/>
        <v>53.46795434591747</v>
      </c>
      <c r="I19" s="158">
        <v>621</v>
      </c>
      <c r="J19" s="177">
        <f t="shared" si="6"/>
        <v>27.260755048287972</v>
      </c>
      <c r="K19" s="158">
        <v>435</v>
      </c>
      <c r="L19" s="165">
        <f t="shared" si="3"/>
        <v>19.095697980684811</v>
      </c>
      <c r="M19" s="158">
        <v>245</v>
      </c>
      <c r="N19" s="165">
        <f t="shared" si="4"/>
        <v>10.755048287971904</v>
      </c>
    </row>
    <row r="20" spans="1:14">
      <c r="A20" s="16" t="s">
        <v>20</v>
      </c>
      <c r="B20" s="156">
        <v>1639</v>
      </c>
      <c r="C20" s="121">
        <v>893</v>
      </c>
      <c r="D20" s="84">
        <f t="shared" si="0"/>
        <v>54.484441732763877</v>
      </c>
      <c r="E20" s="156">
        <v>342</v>
      </c>
      <c r="F20" s="167">
        <f t="shared" si="1"/>
        <v>20.866381940207443</v>
      </c>
      <c r="G20" s="158">
        <v>952</v>
      </c>
      <c r="H20" s="165">
        <f t="shared" si="2"/>
        <v>58.084197681513118</v>
      </c>
      <c r="I20" s="158">
        <v>447</v>
      </c>
      <c r="J20" s="177">
        <f t="shared" si="6"/>
        <v>27.27272727272727</v>
      </c>
      <c r="K20" s="158">
        <v>348</v>
      </c>
      <c r="L20" s="165">
        <f t="shared" si="3"/>
        <v>21.232458816351436</v>
      </c>
      <c r="M20" s="158">
        <v>93</v>
      </c>
      <c r="N20" s="165">
        <f t="shared" si="4"/>
        <v>5.6741915802318488</v>
      </c>
    </row>
    <row r="21" spans="1:14">
      <c r="A21" s="15" t="s">
        <v>4</v>
      </c>
      <c r="B21" s="156">
        <v>1322</v>
      </c>
      <c r="C21" s="121">
        <v>842</v>
      </c>
      <c r="D21" s="84">
        <f t="shared" si="0"/>
        <v>63.691376701966718</v>
      </c>
      <c r="E21" s="156">
        <v>311</v>
      </c>
      <c r="F21" s="167">
        <f t="shared" si="1"/>
        <v>23.524962178517399</v>
      </c>
      <c r="G21" s="158">
        <v>500</v>
      </c>
      <c r="H21" s="165">
        <f t="shared" si="2"/>
        <v>37.821482602118003</v>
      </c>
      <c r="I21" s="158">
        <v>332</v>
      </c>
      <c r="J21" s="177">
        <f t="shared" si="6"/>
        <v>25.113464447806354</v>
      </c>
      <c r="K21" s="158">
        <v>289</v>
      </c>
      <c r="L21" s="165">
        <f t="shared" si="3"/>
        <v>21.860816944024204</v>
      </c>
      <c r="M21" s="158">
        <v>170</v>
      </c>
      <c r="N21" s="165">
        <f t="shared" si="4"/>
        <v>12.859304084720122</v>
      </c>
    </row>
    <row r="22" spans="1:14" ht="13.8" thickBot="1">
      <c r="A22" s="17" t="s">
        <v>7</v>
      </c>
      <c r="B22" s="157">
        <v>1535</v>
      </c>
      <c r="C22" s="146">
        <v>913</v>
      </c>
      <c r="D22" s="166">
        <f t="shared" si="0"/>
        <v>59.478827361563511</v>
      </c>
      <c r="E22" s="157">
        <v>368</v>
      </c>
      <c r="F22" s="170">
        <f t="shared" si="1"/>
        <v>23.973941368078176</v>
      </c>
      <c r="G22" s="172">
        <v>747</v>
      </c>
      <c r="H22" s="173">
        <f t="shared" si="2"/>
        <v>48.66449511400652</v>
      </c>
      <c r="I22" s="172">
        <v>423</v>
      </c>
      <c r="J22" s="178">
        <f t="shared" si="6"/>
        <v>27.557003257328986</v>
      </c>
      <c r="K22" s="172">
        <v>326</v>
      </c>
      <c r="L22" s="173">
        <f t="shared" si="3"/>
        <v>21.237785016286644</v>
      </c>
      <c r="M22" s="172">
        <v>122</v>
      </c>
      <c r="N22" s="173">
        <f t="shared" si="4"/>
        <v>7.9478827361563518</v>
      </c>
    </row>
    <row r="23" spans="1:14" ht="13.8" thickBot="1">
      <c r="A23" s="232" t="s">
        <v>36</v>
      </c>
      <c r="B23" s="229">
        <v>14779</v>
      </c>
      <c r="C23" s="229">
        <v>7693</v>
      </c>
      <c r="D23" s="233">
        <f t="shared" si="0"/>
        <v>52.053589552743759</v>
      </c>
      <c r="E23" s="229">
        <v>2972</v>
      </c>
      <c r="F23" s="231">
        <f t="shared" si="1"/>
        <v>20.109614994248595</v>
      </c>
      <c r="G23" s="228">
        <v>7021</v>
      </c>
      <c r="H23" s="230">
        <f t="shared" si="2"/>
        <v>47.506597198727924</v>
      </c>
      <c r="I23" s="228">
        <v>4406</v>
      </c>
      <c r="J23" s="231">
        <f>I23/B23*100</f>
        <v>29.812571892550238</v>
      </c>
      <c r="K23" s="228">
        <v>2568</v>
      </c>
      <c r="L23" s="230">
        <f t="shared" si="3"/>
        <v>17.376006495703365</v>
      </c>
      <c r="M23" s="228">
        <v>1363</v>
      </c>
      <c r="N23" s="230">
        <f t="shared" si="4"/>
        <v>9.2225455037553292</v>
      </c>
    </row>
    <row r="24" spans="1:14">
      <c r="A24" s="120" t="s">
        <v>15</v>
      </c>
      <c r="B24" s="155">
        <v>1501</v>
      </c>
      <c r="C24" s="143">
        <v>751</v>
      </c>
      <c r="D24" s="84">
        <f t="shared" si="0"/>
        <v>50.033311125916057</v>
      </c>
      <c r="E24" s="155">
        <v>274</v>
      </c>
      <c r="F24" s="167">
        <f t="shared" si="1"/>
        <v>18.254497001998669</v>
      </c>
      <c r="G24" s="174">
        <v>495</v>
      </c>
      <c r="H24" s="175">
        <f t="shared" si="2"/>
        <v>32.978014656895404</v>
      </c>
      <c r="I24" s="174">
        <v>544</v>
      </c>
      <c r="J24" s="179">
        <f>I24/B24*100</f>
        <v>36.242504996668892</v>
      </c>
      <c r="K24" s="174">
        <v>196</v>
      </c>
      <c r="L24" s="175">
        <f t="shared" si="3"/>
        <v>13.057961359093936</v>
      </c>
      <c r="M24" s="174">
        <v>206</v>
      </c>
      <c r="N24" s="175">
        <f t="shared" si="4"/>
        <v>13.724183877415056</v>
      </c>
    </row>
    <row r="25" spans="1:14">
      <c r="A25" s="15" t="s">
        <v>19</v>
      </c>
      <c r="B25" s="156">
        <v>5419</v>
      </c>
      <c r="C25" s="121">
        <v>2706</v>
      </c>
      <c r="D25" s="84">
        <f t="shared" si="0"/>
        <v>49.935412437719137</v>
      </c>
      <c r="E25" s="156">
        <v>1127</v>
      </c>
      <c r="F25" s="98">
        <f t="shared" si="1"/>
        <v>20.797195054438088</v>
      </c>
      <c r="G25" s="158">
        <v>3045</v>
      </c>
      <c r="H25" s="165">
        <f t="shared" si="2"/>
        <v>56.191179184351356</v>
      </c>
      <c r="I25" s="158">
        <v>1530</v>
      </c>
      <c r="J25" s="177">
        <f t="shared" ref="J25:J29" si="7">I25/B25*100</f>
        <v>28.233991511348954</v>
      </c>
      <c r="K25" s="158">
        <v>816</v>
      </c>
      <c r="L25" s="165">
        <f t="shared" si="3"/>
        <v>15.058128806052778</v>
      </c>
      <c r="M25" s="158">
        <v>385</v>
      </c>
      <c r="N25" s="165">
        <f t="shared" si="4"/>
        <v>7.1046318508949993</v>
      </c>
    </row>
    <row r="26" spans="1:14">
      <c r="A26" s="15" t="s">
        <v>25</v>
      </c>
      <c r="B26" s="156">
        <v>2993</v>
      </c>
      <c r="C26" s="121">
        <v>1594</v>
      </c>
      <c r="D26" s="84">
        <f t="shared" si="0"/>
        <v>53.257601069161375</v>
      </c>
      <c r="E26" s="156">
        <v>602</v>
      </c>
      <c r="F26" s="98">
        <f t="shared" si="1"/>
        <v>20.113598396257935</v>
      </c>
      <c r="G26" s="158">
        <v>1394</v>
      </c>
      <c r="H26" s="165">
        <f t="shared" si="2"/>
        <v>46.575342465753423</v>
      </c>
      <c r="I26" s="158">
        <v>959</v>
      </c>
      <c r="J26" s="177">
        <f t="shared" si="7"/>
        <v>32.041430003341134</v>
      </c>
      <c r="K26" s="158">
        <v>606</v>
      </c>
      <c r="L26" s="165">
        <f t="shared" si="3"/>
        <v>20.247243568326095</v>
      </c>
      <c r="M26" s="158">
        <v>266</v>
      </c>
      <c r="N26" s="165">
        <f t="shared" si="4"/>
        <v>8.8874039425325755</v>
      </c>
    </row>
    <row r="27" spans="1:14">
      <c r="A27" s="16" t="s">
        <v>102</v>
      </c>
      <c r="B27" s="156">
        <v>1416</v>
      </c>
      <c r="C27" s="121">
        <v>794</v>
      </c>
      <c r="D27" s="84">
        <f t="shared" si="0"/>
        <v>56.073446327683619</v>
      </c>
      <c r="E27" s="156">
        <v>269</v>
      </c>
      <c r="F27" s="98">
        <f t="shared" si="1"/>
        <v>18.997175141242938</v>
      </c>
      <c r="G27" s="158">
        <v>701</v>
      </c>
      <c r="H27" s="165">
        <f t="shared" si="2"/>
        <v>49.505649717514125</v>
      </c>
      <c r="I27" s="158">
        <v>415</v>
      </c>
      <c r="J27" s="177">
        <f t="shared" si="7"/>
        <v>29.307909604519772</v>
      </c>
      <c r="K27" s="158">
        <v>305</v>
      </c>
      <c r="L27" s="165">
        <f t="shared" si="3"/>
        <v>21.539548022598868</v>
      </c>
      <c r="M27" s="158">
        <v>126</v>
      </c>
      <c r="N27" s="165">
        <f t="shared" si="4"/>
        <v>8.898305084745763</v>
      </c>
    </row>
    <row r="28" spans="1:14">
      <c r="A28" s="16" t="s">
        <v>103</v>
      </c>
      <c r="B28" s="86">
        <v>1599</v>
      </c>
      <c r="C28" s="144">
        <v>915</v>
      </c>
      <c r="D28" s="84">
        <f t="shared" si="0"/>
        <v>57.223264540337716</v>
      </c>
      <c r="E28" s="86">
        <v>292</v>
      </c>
      <c r="F28" s="98">
        <f t="shared" si="1"/>
        <v>18.261413383364602</v>
      </c>
      <c r="G28" s="158">
        <v>529</v>
      </c>
      <c r="H28" s="165">
        <f t="shared" si="2"/>
        <v>33.083176985616007</v>
      </c>
      <c r="I28" s="158">
        <v>440</v>
      </c>
      <c r="J28" s="177">
        <f t="shared" si="7"/>
        <v>27.517198248905565</v>
      </c>
      <c r="K28" s="158">
        <v>385</v>
      </c>
      <c r="L28" s="165">
        <f t="shared" si="3"/>
        <v>24.077548467792369</v>
      </c>
      <c r="M28" s="158">
        <v>214</v>
      </c>
      <c r="N28" s="165">
        <f t="shared" si="4"/>
        <v>13.383364602876799</v>
      </c>
    </row>
    <row r="29" spans="1:14" ht="13.8" thickBot="1">
      <c r="A29" s="17" t="s">
        <v>26</v>
      </c>
      <c r="B29" s="97">
        <v>1851</v>
      </c>
      <c r="C29" s="145">
        <v>933</v>
      </c>
      <c r="D29" s="166">
        <f t="shared" si="0"/>
        <v>50.405186385737444</v>
      </c>
      <c r="E29" s="97">
        <v>408</v>
      </c>
      <c r="F29" s="99">
        <f t="shared" si="1"/>
        <v>22.042139384116695</v>
      </c>
      <c r="G29" s="172">
        <v>857</v>
      </c>
      <c r="H29" s="173">
        <f t="shared" si="2"/>
        <v>46.299297676931388</v>
      </c>
      <c r="I29" s="172">
        <v>518</v>
      </c>
      <c r="J29" s="178">
        <f t="shared" si="7"/>
        <v>27.984873041599133</v>
      </c>
      <c r="K29" s="172">
        <v>260</v>
      </c>
      <c r="L29" s="173">
        <f t="shared" si="3"/>
        <v>14.046461372231226</v>
      </c>
      <c r="M29" s="172">
        <v>166</v>
      </c>
      <c r="N29" s="173">
        <f t="shared" si="4"/>
        <v>8.9681253376553212</v>
      </c>
    </row>
    <row r="30" spans="1:14" ht="13.8" thickBot="1">
      <c r="A30" s="232" t="s">
        <v>32</v>
      </c>
      <c r="B30" s="229">
        <v>11357</v>
      </c>
      <c r="C30" s="229">
        <v>6092</v>
      </c>
      <c r="D30" s="233">
        <f t="shared" si="0"/>
        <v>53.640926300959755</v>
      </c>
      <c r="E30" s="229">
        <v>2621</v>
      </c>
      <c r="F30" s="233">
        <f t="shared" si="1"/>
        <v>23.078277714185084</v>
      </c>
      <c r="G30" s="229">
        <v>5813</v>
      </c>
      <c r="H30" s="233">
        <f t="shared" si="2"/>
        <v>51.184291626309765</v>
      </c>
      <c r="I30" s="229">
        <v>3268</v>
      </c>
      <c r="J30" s="233">
        <f>I30/B30*100</f>
        <v>28.775204719556218</v>
      </c>
      <c r="K30" s="229">
        <v>1697</v>
      </c>
      <c r="L30" s="233">
        <f t="shared" si="3"/>
        <v>14.942326318570046</v>
      </c>
      <c r="M30" s="229">
        <v>968</v>
      </c>
      <c r="N30" s="230">
        <f t="shared" si="4"/>
        <v>8.5233776525490885</v>
      </c>
    </row>
    <row r="31" spans="1:14">
      <c r="A31" s="182" t="s">
        <v>5</v>
      </c>
      <c r="B31" s="174">
        <v>797</v>
      </c>
      <c r="C31" s="168">
        <v>482</v>
      </c>
      <c r="D31" s="175">
        <f t="shared" si="0"/>
        <v>60.476787954830613</v>
      </c>
      <c r="E31" s="174">
        <v>212</v>
      </c>
      <c r="F31" s="179">
        <f t="shared" si="1"/>
        <v>26.599749058971138</v>
      </c>
      <c r="G31" s="174">
        <v>373</v>
      </c>
      <c r="H31" s="175">
        <f t="shared" si="2"/>
        <v>46.800501882057716</v>
      </c>
      <c r="I31" s="174">
        <v>226</v>
      </c>
      <c r="J31" s="179">
        <f>I31/B31*100</f>
        <v>28.356336260978672</v>
      </c>
      <c r="K31" s="174">
        <v>105</v>
      </c>
      <c r="L31" s="175">
        <f t="shared" si="3"/>
        <v>13.174404015056462</v>
      </c>
      <c r="M31" s="174">
        <v>81</v>
      </c>
      <c r="N31" s="175">
        <f t="shared" si="4"/>
        <v>10.163111668757843</v>
      </c>
    </row>
    <row r="32" spans="1:14">
      <c r="A32" s="153" t="s">
        <v>23</v>
      </c>
      <c r="B32" s="158">
        <v>2204</v>
      </c>
      <c r="C32" s="147">
        <v>1203</v>
      </c>
      <c r="D32" s="175">
        <f t="shared" si="0"/>
        <v>54.582577132486385</v>
      </c>
      <c r="E32" s="158">
        <v>548</v>
      </c>
      <c r="F32" s="177">
        <f t="shared" si="1"/>
        <v>24.863883847549907</v>
      </c>
      <c r="G32" s="158">
        <v>1010</v>
      </c>
      <c r="H32" s="165">
        <f t="shared" si="2"/>
        <v>45.825771324863886</v>
      </c>
      <c r="I32" s="158">
        <v>613</v>
      </c>
      <c r="J32" s="177">
        <f t="shared" ref="J32:J38" si="8">I32/B32*100</f>
        <v>27.813067150635206</v>
      </c>
      <c r="K32" s="158">
        <v>282</v>
      </c>
      <c r="L32" s="165">
        <f t="shared" si="3"/>
        <v>12.79491833030853</v>
      </c>
      <c r="M32" s="158">
        <v>240</v>
      </c>
      <c r="N32" s="165">
        <f t="shared" si="4"/>
        <v>10.88929219600726</v>
      </c>
    </row>
    <row r="33" spans="1:14">
      <c r="A33" s="153" t="s">
        <v>6</v>
      </c>
      <c r="B33" s="158">
        <v>1529</v>
      </c>
      <c r="C33" s="147">
        <v>790</v>
      </c>
      <c r="D33" s="175">
        <f t="shared" si="0"/>
        <v>51.667756703727932</v>
      </c>
      <c r="E33" s="158">
        <v>352</v>
      </c>
      <c r="F33" s="177">
        <f t="shared" si="1"/>
        <v>23.021582733812952</v>
      </c>
      <c r="G33" s="158">
        <v>625</v>
      </c>
      <c r="H33" s="165">
        <f t="shared" si="2"/>
        <v>40.876389797253104</v>
      </c>
      <c r="I33" s="158">
        <v>437</v>
      </c>
      <c r="J33" s="177">
        <f t="shared" si="8"/>
        <v>28.580771746239371</v>
      </c>
      <c r="K33" s="158">
        <v>185</v>
      </c>
      <c r="L33" s="165">
        <f t="shared" si="3"/>
        <v>12.09941137998692</v>
      </c>
      <c r="M33" s="158">
        <v>143</v>
      </c>
      <c r="N33" s="165">
        <f t="shared" si="4"/>
        <v>9.3525179856115113</v>
      </c>
    </row>
    <row r="34" spans="1:14">
      <c r="A34" s="153" t="s">
        <v>24</v>
      </c>
      <c r="B34" s="158">
        <v>1405</v>
      </c>
      <c r="C34" s="147">
        <v>737</v>
      </c>
      <c r="D34" s="175">
        <f t="shared" si="0"/>
        <v>52.455516014234874</v>
      </c>
      <c r="E34" s="158">
        <v>329</v>
      </c>
      <c r="F34" s="177">
        <f t="shared" si="1"/>
        <v>23.416370106761565</v>
      </c>
      <c r="G34" s="158">
        <v>840</v>
      </c>
      <c r="H34" s="165">
        <f t="shared" si="2"/>
        <v>59.786476868327398</v>
      </c>
      <c r="I34" s="158">
        <v>392</v>
      </c>
      <c r="J34" s="177">
        <f t="shared" si="8"/>
        <v>27.900355871886124</v>
      </c>
      <c r="K34" s="158">
        <v>289</v>
      </c>
      <c r="L34" s="165">
        <f t="shared" si="3"/>
        <v>20.569395017793592</v>
      </c>
      <c r="M34" s="158">
        <v>94</v>
      </c>
      <c r="N34" s="165">
        <f t="shared" si="4"/>
        <v>6.6903914590747338</v>
      </c>
    </row>
    <row r="35" spans="1:14">
      <c r="A35" s="153" t="s">
        <v>8</v>
      </c>
      <c r="B35" s="158">
        <v>1006</v>
      </c>
      <c r="C35" s="147">
        <v>483</v>
      </c>
      <c r="D35" s="175">
        <f t="shared" si="0"/>
        <v>48.011928429423463</v>
      </c>
      <c r="E35" s="158">
        <v>206</v>
      </c>
      <c r="F35" s="177">
        <f t="shared" si="1"/>
        <v>20.477137176938371</v>
      </c>
      <c r="G35" s="158">
        <v>522</v>
      </c>
      <c r="H35" s="165">
        <f t="shared" si="2"/>
        <v>51.888667992047708</v>
      </c>
      <c r="I35" s="158">
        <v>308</v>
      </c>
      <c r="J35" s="177">
        <f t="shared" si="8"/>
        <v>30.61630218687873</v>
      </c>
      <c r="K35" s="158">
        <v>176</v>
      </c>
      <c r="L35" s="165">
        <f t="shared" si="3"/>
        <v>17.495029821073558</v>
      </c>
      <c r="M35" s="158">
        <v>114</v>
      </c>
      <c r="N35" s="165">
        <f t="shared" si="4"/>
        <v>11.332007952286283</v>
      </c>
    </row>
    <row r="36" spans="1:14">
      <c r="A36" s="153" t="s">
        <v>9</v>
      </c>
      <c r="B36" s="158">
        <v>1340</v>
      </c>
      <c r="C36" s="152">
        <v>740</v>
      </c>
      <c r="D36" s="175">
        <f t="shared" si="0"/>
        <v>55.223880597014926</v>
      </c>
      <c r="E36" s="161">
        <v>337</v>
      </c>
      <c r="F36" s="177">
        <f t="shared" si="1"/>
        <v>25.149253731343286</v>
      </c>
      <c r="G36" s="158">
        <v>675</v>
      </c>
      <c r="H36" s="165">
        <f t="shared" si="2"/>
        <v>50.373134328358205</v>
      </c>
      <c r="I36" s="158">
        <v>394</v>
      </c>
      <c r="J36" s="177">
        <f t="shared" si="8"/>
        <v>29.402985074626862</v>
      </c>
      <c r="K36" s="158">
        <v>198</v>
      </c>
      <c r="L36" s="165">
        <f t="shared" si="3"/>
        <v>14.776119402985074</v>
      </c>
      <c r="M36" s="158">
        <v>139</v>
      </c>
      <c r="N36" s="165">
        <f t="shared" si="4"/>
        <v>10.373134328358208</v>
      </c>
    </row>
    <row r="37" spans="1:14" ht="13.8" customHeight="1">
      <c r="A37" s="153" t="s">
        <v>10</v>
      </c>
      <c r="B37" s="158">
        <v>1767</v>
      </c>
      <c r="C37" s="152">
        <v>908</v>
      </c>
      <c r="D37" s="175">
        <f t="shared" si="0"/>
        <v>51.386530843237125</v>
      </c>
      <c r="E37" s="158">
        <v>384</v>
      </c>
      <c r="F37" s="177">
        <f t="shared" si="1"/>
        <v>21.731748726655347</v>
      </c>
      <c r="G37" s="158">
        <v>1146</v>
      </c>
      <c r="H37" s="165">
        <f t="shared" si="2"/>
        <v>64.855687606112056</v>
      </c>
      <c r="I37" s="158">
        <v>515</v>
      </c>
      <c r="J37" s="177">
        <f t="shared" si="8"/>
        <v>29.14544425580079</v>
      </c>
      <c r="K37" s="158">
        <v>246</v>
      </c>
      <c r="L37" s="165">
        <f t="shared" si="3"/>
        <v>13.921901528013583</v>
      </c>
      <c r="M37" s="158">
        <v>70</v>
      </c>
      <c r="N37" s="165">
        <f t="shared" si="4"/>
        <v>3.9615166949632146</v>
      </c>
    </row>
    <row r="38" spans="1:14" ht="13.8" thickBot="1">
      <c r="A38" s="183" t="s">
        <v>12</v>
      </c>
      <c r="B38" s="172">
        <v>1309</v>
      </c>
      <c r="C38" s="169">
        <v>749</v>
      </c>
      <c r="D38" s="176">
        <f t="shared" si="0"/>
        <v>57.219251336898388</v>
      </c>
      <c r="E38" s="172">
        <v>253</v>
      </c>
      <c r="F38" s="178">
        <f t="shared" si="1"/>
        <v>19.327731092436977</v>
      </c>
      <c r="G38" s="172">
        <v>622</v>
      </c>
      <c r="H38" s="173">
        <f t="shared" si="2"/>
        <v>47.517188693659286</v>
      </c>
      <c r="I38" s="172">
        <v>383</v>
      </c>
      <c r="J38" s="178">
        <f t="shared" si="8"/>
        <v>29.258976317799846</v>
      </c>
      <c r="K38" s="172">
        <v>216</v>
      </c>
      <c r="L38" s="173">
        <f t="shared" si="3"/>
        <v>16.501145912910619</v>
      </c>
      <c r="M38" s="172">
        <v>87</v>
      </c>
      <c r="N38" s="173">
        <f t="shared" si="4"/>
        <v>6.6462948815889984</v>
      </c>
    </row>
    <row r="39" spans="1:14" ht="13.8" thickBot="1">
      <c r="A39" s="234" t="s">
        <v>33</v>
      </c>
      <c r="B39" s="228">
        <v>6466</v>
      </c>
      <c r="C39" s="229">
        <v>3241</v>
      </c>
      <c r="D39" s="230">
        <f t="shared" si="0"/>
        <v>50.123724095267555</v>
      </c>
      <c r="E39" s="228">
        <v>1005</v>
      </c>
      <c r="F39" s="235">
        <f t="shared" si="1"/>
        <v>15.542839467986392</v>
      </c>
      <c r="G39" s="228">
        <v>3146</v>
      </c>
      <c r="H39" s="230">
        <f t="shared" si="2"/>
        <v>48.654500463965356</v>
      </c>
      <c r="I39" s="228">
        <v>2128</v>
      </c>
      <c r="J39" s="231">
        <f>I39/B39*100</f>
        <v>32.910609341169192</v>
      </c>
      <c r="K39" s="228">
        <v>658</v>
      </c>
      <c r="L39" s="230">
        <f t="shared" si="3"/>
        <v>10.176306835756263</v>
      </c>
      <c r="M39" s="228">
        <v>589</v>
      </c>
      <c r="N39" s="230">
        <f t="shared" si="4"/>
        <v>9.109186514073615</v>
      </c>
    </row>
    <row r="40" spans="1:14" ht="13.8" thickBot="1">
      <c r="A40" s="20" t="s">
        <v>11</v>
      </c>
      <c r="B40" s="159">
        <v>6466</v>
      </c>
      <c r="C40" s="149">
        <v>3241</v>
      </c>
      <c r="D40" s="166">
        <f t="shared" si="0"/>
        <v>50.123724095267555</v>
      </c>
      <c r="E40" s="159">
        <v>1005</v>
      </c>
      <c r="F40" s="170">
        <f t="shared" si="1"/>
        <v>15.542839467986392</v>
      </c>
      <c r="G40" s="159">
        <v>3146</v>
      </c>
      <c r="H40" s="176">
        <f t="shared" si="2"/>
        <v>48.654500463965356</v>
      </c>
      <c r="I40" s="159">
        <v>2128</v>
      </c>
      <c r="J40" s="170">
        <f>I40/B40*100</f>
        <v>32.910609341169192</v>
      </c>
      <c r="K40" s="155">
        <v>658</v>
      </c>
      <c r="L40" s="175">
        <f t="shared" si="3"/>
        <v>10.176306835756263</v>
      </c>
      <c r="M40" s="159">
        <v>589</v>
      </c>
      <c r="N40" s="176">
        <f t="shared" si="4"/>
        <v>9.109186514073615</v>
      </c>
    </row>
    <row r="41" spans="1:14" ht="13.8" thickBot="1">
      <c r="A41" s="207" t="s">
        <v>30</v>
      </c>
      <c r="B41" s="229">
        <v>53437</v>
      </c>
      <c r="C41" s="229">
        <v>28389</v>
      </c>
      <c r="D41" s="233">
        <f t="shared" si="0"/>
        <v>53.12611112150757</v>
      </c>
      <c r="E41" s="229">
        <v>11151</v>
      </c>
      <c r="F41" s="231">
        <f t="shared" si="1"/>
        <v>20.867563673110393</v>
      </c>
      <c r="G41" s="228">
        <v>26514</v>
      </c>
      <c r="H41" s="230">
        <f t="shared" si="2"/>
        <v>49.617306360761269</v>
      </c>
      <c r="I41" s="228">
        <v>15607</v>
      </c>
      <c r="J41" s="231">
        <f>I41/B41*100</f>
        <v>29.206355147182663</v>
      </c>
      <c r="K41" s="236">
        <v>9035</v>
      </c>
      <c r="L41" s="237">
        <f t="shared" si="3"/>
        <v>16.907760540449502</v>
      </c>
      <c r="M41" s="228">
        <v>4838</v>
      </c>
      <c r="N41" s="230">
        <f t="shared" si="4"/>
        <v>9.0536519639949855</v>
      </c>
    </row>
    <row r="43" spans="1:14">
      <c r="A43" s="21" t="s">
        <v>196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45" t="s">
        <v>180</v>
      </c>
      <c r="B1" s="345"/>
      <c r="C1" s="345"/>
      <c r="D1" s="345"/>
      <c r="E1" s="345"/>
      <c r="F1" s="345"/>
      <c r="G1" s="345"/>
      <c r="H1" s="345"/>
    </row>
    <row r="2" spans="1:8" ht="14.4" customHeight="1">
      <c r="A2" s="359" t="s">
        <v>214</v>
      </c>
      <c r="B2" s="359"/>
      <c r="C2" s="359"/>
      <c r="D2" s="359"/>
      <c r="E2" s="359"/>
      <c r="F2" s="359"/>
      <c r="G2" s="359"/>
      <c r="H2" s="359"/>
    </row>
    <row r="3" spans="1:8" s="12" customFormat="1" ht="18" customHeight="1">
      <c r="A3" s="359"/>
      <c r="B3" s="359"/>
      <c r="C3" s="359"/>
      <c r="D3" s="359"/>
      <c r="E3" s="359"/>
      <c r="F3" s="359"/>
      <c r="G3" s="359"/>
      <c r="H3" s="359"/>
    </row>
    <row r="4" spans="1:8" ht="9.75" customHeight="1" thickBot="1">
      <c r="A4" s="360"/>
      <c r="B4" s="360"/>
      <c r="C4" s="360"/>
      <c r="D4" s="360"/>
      <c r="E4" s="360"/>
      <c r="F4" s="360"/>
      <c r="G4" s="360"/>
      <c r="H4" s="360"/>
    </row>
    <row r="5" spans="1:8" ht="57" customHeight="1" thickBot="1">
      <c r="A5" s="305" t="s">
        <v>42</v>
      </c>
      <c r="B5" s="296"/>
      <c r="C5" s="296"/>
      <c r="D5" s="297"/>
      <c r="E5" s="49" t="s">
        <v>194</v>
      </c>
      <c r="F5" s="49" t="s">
        <v>215</v>
      </c>
      <c r="G5" s="49" t="s">
        <v>216</v>
      </c>
      <c r="H5" s="49" t="s">
        <v>195</v>
      </c>
    </row>
    <row r="6" spans="1:8" ht="13.8" thickBot="1">
      <c r="A6" s="347" t="s">
        <v>43</v>
      </c>
      <c r="B6" s="348"/>
      <c r="C6" s="348"/>
      <c r="D6" s="349"/>
      <c r="E6" s="226">
        <v>7322</v>
      </c>
      <c r="F6" s="226">
        <v>7552</v>
      </c>
      <c r="G6" s="226">
        <v>83087</v>
      </c>
      <c r="H6" s="226">
        <f>F6-E6</f>
        <v>230</v>
      </c>
    </row>
    <row r="7" spans="1:8" ht="12.75" customHeight="1">
      <c r="A7" s="354" t="s">
        <v>44</v>
      </c>
      <c r="B7" s="40" t="s">
        <v>45</v>
      </c>
      <c r="C7" s="41"/>
      <c r="D7" s="41"/>
      <c r="E7" s="50">
        <v>3575</v>
      </c>
      <c r="F7" s="50">
        <v>3829</v>
      </c>
      <c r="G7" s="50">
        <v>44876</v>
      </c>
      <c r="H7" s="50">
        <f>F7-E7</f>
        <v>254</v>
      </c>
    </row>
    <row r="8" spans="1:8" ht="12.75" customHeight="1">
      <c r="A8" s="355"/>
      <c r="B8" s="42" t="s">
        <v>46</v>
      </c>
      <c r="C8" s="43"/>
      <c r="D8" s="43"/>
      <c r="E8" s="51">
        <v>1104</v>
      </c>
      <c r="F8" s="51">
        <v>1806</v>
      </c>
      <c r="G8" s="50">
        <v>21620</v>
      </c>
      <c r="H8" s="50">
        <f>F8-E8</f>
        <v>702</v>
      </c>
    </row>
    <row r="9" spans="1:8" ht="12.75" customHeight="1">
      <c r="A9" s="355"/>
      <c r="B9" s="42" t="s">
        <v>47</v>
      </c>
      <c r="C9" s="43"/>
      <c r="D9" s="43"/>
      <c r="E9" s="51">
        <v>6218</v>
      </c>
      <c r="F9" s="51">
        <v>5746</v>
      </c>
      <c r="G9" s="50">
        <v>61467</v>
      </c>
      <c r="H9" s="50">
        <f t="shared" ref="H9:H18" si="0">F9-E9</f>
        <v>-472</v>
      </c>
    </row>
    <row r="10" spans="1:8" ht="12.75" customHeight="1">
      <c r="A10" s="355"/>
      <c r="B10" s="42" t="s">
        <v>48</v>
      </c>
      <c r="C10" s="43"/>
      <c r="D10" s="43"/>
      <c r="E10" s="51">
        <v>419</v>
      </c>
      <c r="F10" s="51">
        <v>576</v>
      </c>
      <c r="G10" s="50">
        <v>5557</v>
      </c>
      <c r="H10" s="50">
        <f t="shared" si="0"/>
        <v>157</v>
      </c>
    </row>
    <row r="11" spans="1:8" ht="12.75" customHeight="1">
      <c r="A11" s="355"/>
      <c r="B11" s="42" t="s">
        <v>49</v>
      </c>
      <c r="C11" s="43"/>
      <c r="D11" s="43"/>
      <c r="E11" s="51">
        <v>6655</v>
      </c>
      <c r="F11" s="51">
        <v>6719</v>
      </c>
      <c r="G11" s="50">
        <v>71251</v>
      </c>
      <c r="H11" s="50">
        <f t="shared" si="0"/>
        <v>64</v>
      </c>
    </row>
    <row r="12" spans="1:8" ht="12.75" customHeight="1">
      <c r="A12" s="355"/>
      <c r="B12" s="42" t="s">
        <v>50</v>
      </c>
      <c r="C12" s="43"/>
      <c r="D12" s="43"/>
      <c r="E12" s="51">
        <v>230</v>
      </c>
      <c r="F12" s="51">
        <v>206</v>
      </c>
      <c r="G12" s="50">
        <v>2464</v>
      </c>
      <c r="H12" s="50">
        <f t="shared" si="0"/>
        <v>-24</v>
      </c>
    </row>
    <row r="13" spans="1:8" ht="12.75" customHeight="1">
      <c r="A13" s="355"/>
      <c r="B13" s="42" t="s">
        <v>51</v>
      </c>
      <c r="C13" s="43"/>
      <c r="D13" s="43"/>
      <c r="E13" s="51">
        <v>3</v>
      </c>
      <c r="F13" s="51">
        <v>3</v>
      </c>
      <c r="G13" s="50">
        <v>84</v>
      </c>
      <c r="H13" s="50">
        <f t="shared" si="0"/>
        <v>0</v>
      </c>
    </row>
    <row r="14" spans="1:8" ht="12.75" customHeight="1">
      <c r="A14" s="355"/>
      <c r="B14" s="42" t="s">
        <v>52</v>
      </c>
      <c r="C14" s="43"/>
      <c r="D14" s="43"/>
      <c r="E14" s="51">
        <v>42</v>
      </c>
      <c r="F14" s="51">
        <v>44</v>
      </c>
      <c r="G14" s="50">
        <v>281</v>
      </c>
      <c r="H14" s="50">
        <f t="shared" si="0"/>
        <v>2</v>
      </c>
    </row>
    <row r="15" spans="1:8" ht="12.75" customHeight="1">
      <c r="A15" s="355"/>
      <c r="B15" s="42" t="s">
        <v>53</v>
      </c>
      <c r="C15" s="43"/>
      <c r="D15" s="43"/>
      <c r="E15" s="51">
        <v>1032</v>
      </c>
      <c r="F15" s="51">
        <v>454</v>
      </c>
      <c r="G15" s="50">
        <v>3800</v>
      </c>
      <c r="H15" s="50">
        <f t="shared" si="0"/>
        <v>-578</v>
      </c>
    </row>
    <row r="16" spans="1:8" ht="12.75" customHeight="1">
      <c r="A16" s="355"/>
      <c r="B16" s="42" t="s">
        <v>54</v>
      </c>
      <c r="C16" s="43"/>
      <c r="D16" s="43"/>
      <c r="E16" s="51">
        <v>0</v>
      </c>
      <c r="F16" s="51">
        <v>0</v>
      </c>
      <c r="G16" s="50">
        <v>0</v>
      </c>
      <c r="H16" s="50">
        <f t="shared" si="0"/>
        <v>0</v>
      </c>
    </row>
    <row r="17" spans="1:8" ht="12.75" customHeight="1">
      <c r="A17" s="355"/>
      <c r="B17" s="42" t="s">
        <v>55</v>
      </c>
      <c r="C17" s="43"/>
      <c r="D17" s="43"/>
      <c r="E17" s="51">
        <v>141</v>
      </c>
      <c r="F17" s="51">
        <v>144</v>
      </c>
      <c r="G17" s="50">
        <v>1624</v>
      </c>
      <c r="H17" s="50">
        <f t="shared" si="0"/>
        <v>3</v>
      </c>
    </row>
    <row r="18" spans="1:8" ht="12.75" customHeight="1" thickBot="1">
      <c r="A18" s="356"/>
      <c r="B18" s="44" t="s">
        <v>56</v>
      </c>
      <c r="C18" s="45"/>
      <c r="D18" s="45"/>
      <c r="E18" s="52">
        <v>469</v>
      </c>
      <c r="F18" s="52">
        <v>88</v>
      </c>
      <c r="G18" s="270">
        <v>447</v>
      </c>
      <c r="H18" s="50">
        <f t="shared" si="0"/>
        <v>-381</v>
      </c>
    </row>
    <row r="19" spans="1:8" ht="15.75" customHeight="1" thickBot="1">
      <c r="A19" s="347" t="s">
        <v>57</v>
      </c>
      <c r="B19" s="348"/>
      <c r="C19" s="348"/>
      <c r="D19" s="349"/>
      <c r="E19" s="226">
        <v>7734</v>
      </c>
      <c r="F19" s="226">
        <v>7374</v>
      </c>
      <c r="G19" s="226">
        <v>88388</v>
      </c>
      <c r="H19" s="226">
        <f>F19-E19</f>
        <v>-360</v>
      </c>
    </row>
    <row r="20" spans="1:8" ht="16.5" customHeight="1">
      <c r="A20" s="340" t="s">
        <v>123</v>
      </c>
      <c r="B20" s="357" t="s">
        <v>124</v>
      </c>
      <c r="C20" s="358"/>
      <c r="D20" s="358"/>
      <c r="E20" s="50">
        <v>4580</v>
      </c>
      <c r="F20" s="50">
        <v>4130</v>
      </c>
      <c r="G20" s="50">
        <v>45125</v>
      </c>
      <c r="H20" s="50">
        <f>F20-E20</f>
        <v>-450</v>
      </c>
    </row>
    <row r="21" spans="1:8" ht="13.5" customHeight="1">
      <c r="A21" s="341"/>
      <c r="B21" s="363" t="s">
        <v>58</v>
      </c>
      <c r="C21" s="334" t="s">
        <v>59</v>
      </c>
      <c r="D21" s="334"/>
      <c r="E21" s="51">
        <v>3686</v>
      </c>
      <c r="F21" s="51">
        <v>3429</v>
      </c>
      <c r="G21" s="50">
        <v>37267</v>
      </c>
      <c r="H21" s="50">
        <f>F21-E21</f>
        <v>-257</v>
      </c>
    </row>
    <row r="22" spans="1:8" ht="12.75" customHeight="1">
      <c r="A22" s="341"/>
      <c r="B22" s="364"/>
      <c r="C22" s="361" t="s">
        <v>58</v>
      </c>
      <c r="D22" s="46" t="s">
        <v>136</v>
      </c>
      <c r="E22" s="51">
        <v>148</v>
      </c>
      <c r="F22" s="51">
        <v>116</v>
      </c>
      <c r="G22" s="50">
        <v>1849</v>
      </c>
      <c r="H22" s="50">
        <f t="shared" ref="H22:H52" si="1">F22-E22</f>
        <v>-32</v>
      </c>
    </row>
    <row r="23" spans="1:8">
      <c r="A23" s="341"/>
      <c r="B23" s="364"/>
      <c r="C23" s="362"/>
      <c r="D23" s="46" t="s">
        <v>137</v>
      </c>
      <c r="E23" s="51">
        <v>370</v>
      </c>
      <c r="F23" s="51">
        <v>359</v>
      </c>
      <c r="G23" s="50">
        <v>4099</v>
      </c>
      <c r="H23" s="50">
        <f t="shared" si="1"/>
        <v>-11</v>
      </c>
    </row>
    <row r="24" spans="1:8">
      <c r="A24" s="341"/>
      <c r="B24" s="364"/>
      <c r="C24" s="346" t="s">
        <v>60</v>
      </c>
      <c r="D24" s="346"/>
      <c r="E24" s="69">
        <v>894</v>
      </c>
      <c r="F24" s="69">
        <v>701</v>
      </c>
      <c r="G24" s="271">
        <v>7858</v>
      </c>
      <c r="H24" s="50">
        <f t="shared" si="1"/>
        <v>-193</v>
      </c>
    </row>
    <row r="25" spans="1:8" ht="12.75" customHeight="1">
      <c r="A25" s="341"/>
      <c r="B25" s="364"/>
      <c r="C25" s="350" t="s">
        <v>58</v>
      </c>
      <c r="D25" s="46" t="s">
        <v>61</v>
      </c>
      <c r="E25" s="51">
        <v>106</v>
      </c>
      <c r="F25" s="51">
        <v>129</v>
      </c>
      <c r="G25" s="50">
        <v>2009</v>
      </c>
      <c r="H25" s="50">
        <f t="shared" si="1"/>
        <v>23</v>
      </c>
    </row>
    <row r="26" spans="1:8" ht="12.75" customHeight="1">
      <c r="A26" s="341"/>
      <c r="B26" s="364"/>
      <c r="C26" s="351"/>
      <c r="D26" s="46" t="s">
        <v>62</v>
      </c>
      <c r="E26" s="51">
        <v>38</v>
      </c>
      <c r="F26" s="51">
        <v>45</v>
      </c>
      <c r="G26" s="50">
        <v>1349</v>
      </c>
      <c r="H26" s="50">
        <f t="shared" si="1"/>
        <v>7</v>
      </c>
    </row>
    <row r="27" spans="1:8" ht="15" customHeight="1">
      <c r="A27" s="341"/>
      <c r="B27" s="364"/>
      <c r="C27" s="351"/>
      <c r="D27" s="47" t="s">
        <v>138</v>
      </c>
      <c r="E27" s="51">
        <v>354</v>
      </c>
      <c r="F27" s="51">
        <v>271</v>
      </c>
      <c r="G27" s="50">
        <v>2194</v>
      </c>
      <c r="H27" s="50">
        <f t="shared" si="1"/>
        <v>-83</v>
      </c>
    </row>
    <row r="28" spans="1:8" ht="15" customHeight="1">
      <c r="A28" s="341"/>
      <c r="B28" s="364"/>
      <c r="C28" s="351"/>
      <c r="D28" s="47" t="s">
        <v>139</v>
      </c>
      <c r="E28" s="51">
        <v>1</v>
      </c>
      <c r="F28" s="51">
        <v>0</v>
      </c>
      <c r="G28" s="50">
        <v>14</v>
      </c>
      <c r="H28" s="50">
        <f t="shared" si="1"/>
        <v>-1</v>
      </c>
    </row>
    <row r="29" spans="1:8" ht="24.75" customHeight="1">
      <c r="A29" s="341"/>
      <c r="B29" s="364"/>
      <c r="C29" s="351"/>
      <c r="D29" s="47" t="s">
        <v>63</v>
      </c>
      <c r="E29" s="51">
        <v>315</v>
      </c>
      <c r="F29" s="51">
        <v>153</v>
      </c>
      <c r="G29" s="50">
        <v>1529</v>
      </c>
      <c r="H29" s="50">
        <f t="shared" si="1"/>
        <v>-162</v>
      </c>
    </row>
    <row r="30" spans="1:8" ht="24.75" customHeight="1">
      <c r="A30" s="341"/>
      <c r="B30" s="364"/>
      <c r="C30" s="351"/>
      <c r="D30" s="47" t="s">
        <v>140</v>
      </c>
      <c r="E30" s="51">
        <v>73</v>
      </c>
      <c r="F30" s="51">
        <v>62</v>
      </c>
      <c r="G30" s="50">
        <v>489</v>
      </c>
      <c r="H30" s="50">
        <f t="shared" si="1"/>
        <v>-11</v>
      </c>
    </row>
    <row r="31" spans="1:8" ht="12.75" customHeight="1">
      <c r="A31" s="341"/>
      <c r="B31" s="364"/>
      <c r="C31" s="352"/>
      <c r="D31" s="47" t="s">
        <v>141</v>
      </c>
      <c r="E31" s="51">
        <v>1</v>
      </c>
      <c r="F31" s="51">
        <v>3</v>
      </c>
      <c r="G31" s="50">
        <v>29</v>
      </c>
      <c r="H31" s="50">
        <f t="shared" si="1"/>
        <v>2</v>
      </c>
    </row>
    <row r="32" spans="1:8" ht="21" customHeight="1">
      <c r="A32" s="341"/>
      <c r="B32" s="364"/>
      <c r="C32" s="352"/>
      <c r="D32" s="47" t="s">
        <v>142</v>
      </c>
      <c r="E32" s="51">
        <v>0</v>
      </c>
      <c r="F32" s="51">
        <v>0</v>
      </c>
      <c r="G32" s="50">
        <v>0</v>
      </c>
      <c r="H32" s="50">
        <f t="shared" si="1"/>
        <v>0</v>
      </c>
    </row>
    <row r="33" spans="1:8" ht="12.75" customHeight="1">
      <c r="A33" s="341"/>
      <c r="B33" s="364"/>
      <c r="C33" s="352"/>
      <c r="D33" s="47" t="s">
        <v>143</v>
      </c>
      <c r="E33" s="51">
        <v>0</v>
      </c>
      <c r="F33" s="51">
        <v>0</v>
      </c>
      <c r="G33" s="50">
        <v>0</v>
      </c>
      <c r="H33" s="50">
        <f t="shared" si="1"/>
        <v>0</v>
      </c>
    </row>
    <row r="34" spans="1:8" ht="27.75" customHeight="1">
      <c r="A34" s="341"/>
      <c r="B34" s="364"/>
      <c r="C34" s="352"/>
      <c r="D34" s="47" t="s">
        <v>144</v>
      </c>
      <c r="E34" s="51">
        <v>0</v>
      </c>
      <c r="F34" s="51">
        <v>0</v>
      </c>
      <c r="G34" s="50">
        <v>3</v>
      </c>
      <c r="H34" s="50">
        <f t="shared" si="1"/>
        <v>0</v>
      </c>
    </row>
    <row r="35" spans="1:8" ht="49.2" customHeight="1">
      <c r="A35" s="341"/>
      <c r="B35" s="364"/>
      <c r="C35" s="352"/>
      <c r="D35" s="47" t="s">
        <v>145</v>
      </c>
      <c r="E35" s="51">
        <v>3</v>
      </c>
      <c r="F35" s="51">
        <v>4</v>
      </c>
      <c r="G35" s="50">
        <v>80</v>
      </c>
      <c r="H35" s="50">
        <f t="shared" si="1"/>
        <v>1</v>
      </c>
    </row>
    <row r="36" spans="1:8" ht="12.75" customHeight="1">
      <c r="A36" s="341"/>
      <c r="B36" s="365"/>
      <c r="C36" s="353"/>
      <c r="D36" s="47" t="s">
        <v>72</v>
      </c>
      <c r="E36" s="51">
        <v>4</v>
      </c>
      <c r="F36" s="51">
        <v>34</v>
      </c>
      <c r="G36" s="50">
        <v>176</v>
      </c>
      <c r="H36" s="50">
        <f t="shared" si="1"/>
        <v>30</v>
      </c>
    </row>
    <row r="37" spans="1:8" ht="12.75" customHeight="1">
      <c r="A37" s="341"/>
      <c r="B37" s="333" t="s">
        <v>64</v>
      </c>
      <c r="C37" s="334"/>
      <c r="D37" s="334"/>
      <c r="E37" s="51">
        <v>63</v>
      </c>
      <c r="F37" s="51">
        <v>127</v>
      </c>
      <c r="G37" s="50">
        <v>1746</v>
      </c>
      <c r="H37" s="50">
        <f t="shared" si="1"/>
        <v>64</v>
      </c>
    </row>
    <row r="38" spans="1:8" ht="12.75" customHeight="1">
      <c r="A38" s="341"/>
      <c r="B38" s="333" t="s">
        <v>146</v>
      </c>
      <c r="C38" s="334"/>
      <c r="D38" s="334"/>
      <c r="E38" s="51">
        <v>5</v>
      </c>
      <c r="F38" s="51">
        <v>5</v>
      </c>
      <c r="G38" s="50">
        <v>95</v>
      </c>
      <c r="H38" s="50">
        <f t="shared" si="1"/>
        <v>0</v>
      </c>
    </row>
    <row r="39" spans="1:8" ht="12.75" customHeight="1">
      <c r="A39" s="341"/>
      <c r="B39" s="333" t="s">
        <v>65</v>
      </c>
      <c r="C39" s="334"/>
      <c r="D39" s="334"/>
      <c r="E39" s="51">
        <v>221</v>
      </c>
      <c r="F39" s="51">
        <v>310</v>
      </c>
      <c r="G39" s="50">
        <v>5739</v>
      </c>
      <c r="H39" s="50">
        <f t="shared" si="1"/>
        <v>89</v>
      </c>
    </row>
    <row r="40" spans="1:8" ht="13.5" customHeight="1">
      <c r="A40" s="341"/>
      <c r="B40" s="333" t="s">
        <v>147</v>
      </c>
      <c r="C40" s="334"/>
      <c r="D40" s="334"/>
      <c r="E40" s="51">
        <v>0</v>
      </c>
      <c r="F40" s="51">
        <v>0</v>
      </c>
      <c r="G40" s="50">
        <v>4</v>
      </c>
      <c r="H40" s="50">
        <f t="shared" si="1"/>
        <v>0</v>
      </c>
    </row>
    <row r="41" spans="1:8" ht="13.5" customHeight="1">
      <c r="A41" s="341"/>
      <c r="B41" s="333" t="s">
        <v>66</v>
      </c>
      <c r="C41" s="334"/>
      <c r="D41" s="334"/>
      <c r="E41" s="51">
        <v>0</v>
      </c>
      <c r="F41" s="51">
        <v>0</v>
      </c>
      <c r="G41" s="50">
        <v>0</v>
      </c>
      <c r="H41" s="50">
        <f t="shared" si="1"/>
        <v>0</v>
      </c>
    </row>
    <row r="42" spans="1:8" ht="15.75" customHeight="1">
      <c r="A42" s="341"/>
      <c r="B42" s="333" t="s">
        <v>67</v>
      </c>
      <c r="C42" s="334"/>
      <c r="D42" s="334"/>
      <c r="E42" s="51">
        <v>0</v>
      </c>
      <c r="F42" s="51">
        <v>30</v>
      </c>
      <c r="G42" s="50">
        <v>1082</v>
      </c>
      <c r="H42" s="50">
        <f t="shared" si="1"/>
        <v>30</v>
      </c>
    </row>
    <row r="43" spans="1:8" ht="13.5" customHeight="1">
      <c r="A43" s="341"/>
      <c r="B43" s="343" t="s">
        <v>148</v>
      </c>
      <c r="C43" s="344"/>
      <c r="D43" s="344"/>
      <c r="E43" s="51">
        <v>0</v>
      </c>
      <c r="F43" s="51">
        <v>0</v>
      </c>
      <c r="G43" s="50">
        <v>0</v>
      </c>
      <c r="H43" s="50">
        <f t="shared" si="1"/>
        <v>0</v>
      </c>
    </row>
    <row r="44" spans="1:8" ht="24.75" customHeight="1">
      <c r="A44" s="341"/>
      <c r="B44" s="331" t="s">
        <v>149</v>
      </c>
      <c r="C44" s="332"/>
      <c r="D44" s="332"/>
      <c r="E44" s="51">
        <v>0</v>
      </c>
      <c r="F44" s="51">
        <v>0</v>
      </c>
      <c r="G44" s="50">
        <v>0</v>
      </c>
      <c r="H44" s="50">
        <f t="shared" si="1"/>
        <v>0</v>
      </c>
    </row>
    <row r="45" spans="1:8" ht="36" customHeight="1">
      <c r="A45" s="341"/>
      <c r="B45" s="331" t="s">
        <v>157</v>
      </c>
      <c r="C45" s="332"/>
      <c r="D45" s="332"/>
      <c r="E45" s="51">
        <v>117</v>
      </c>
      <c r="F45" s="51">
        <v>132</v>
      </c>
      <c r="G45" s="50">
        <v>1309</v>
      </c>
      <c r="H45" s="50">
        <f t="shared" si="1"/>
        <v>15</v>
      </c>
    </row>
    <row r="46" spans="1:8">
      <c r="A46" s="341"/>
      <c r="B46" s="333" t="s">
        <v>150</v>
      </c>
      <c r="C46" s="334"/>
      <c r="D46" s="334"/>
      <c r="E46" s="51">
        <v>1607</v>
      </c>
      <c r="F46" s="51">
        <v>1482</v>
      </c>
      <c r="G46" s="50">
        <v>17850</v>
      </c>
      <c r="H46" s="50">
        <f t="shared" si="1"/>
        <v>-125</v>
      </c>
    </row>
    <row r="47" spans="1:8">
      <c r="A47" s="341"/>
      <c r="B47" s="333" t="s">
        <v>68</v>
      </c>
      <c r="C47" s="334"/>
      <c r="D47" s="334"/>
      <c r="E47" s="51">
        <v>359</v>
      </c>
      <c r="F47" s="51">
        <v>456</v>
      </c>
      <c r="G47" s="50">
        <v>6659</v>
      </c>
      <c r="H47" s="50">
        <f t="shared" si="1"/>
        <v>97</v>
      </c>
    </row>
    <row r="48" spans="1:8">
      <c r="A48" s="341"/>
      <c r="B48" s="333" t="s">
        <v>69</v>
      </c>
      <c r="C48" s="334"/>
      <c r="D48" s="334"/>
      <c r="E48" s="51">
        <v>4</v>
      </c>
      <c r="F48" s="51">
        <v>14</v>
      </c>
      <c r="G48" s="50">
        <v>107</v>
      </c>
      <c r="H48" s="50">
        <f t="shared" si="1"/>
        <v>10</v>
      </c>
    </row>
    <row r="49" spans="1:8">
      <c r="A49" s="341"/>
      <c r="B49" s="333" t="s">
        <v>151</v>
      </c>
      <c r="C49" s="334"/>
      <c r="D49" s="334"/>
      <c r="E49" s="51">
        <v>145</v>
      </c>
      <c r="F49" s="51">
        <v>136</v>
      </c>
      <c r="G49" s="50">
        <v>1696</v>
      </c>
      <c r="H49" s="50">
        <f t="shared" si="1"/>
        <v>-9</v>
      </c>
    </row>
    <row r="50" spans="1:8">
      <c r="A50" s="341"/>
      <c r="B50" s="333" t="s">
        <v>70</v>
      </c>
      <c r="C50" s="334"/>
      <c r="D50" s="334"/>
      <c r="E50" s="51">
        <v>28</v>
      </c>
      <c r="F50" s="51">
        <v>39</v>
      </c>
      <c r="G50" s="50">
        <v>360</v>
      </c>
      <c r="H50" s="50">
        <f t="shared" si="1"/>
        <v>11</v>
      </c>
    </row>
    <row r="51" spans="1:8">
      <c r="A51" s="341"/>
      <c r="B51" s="333" t="s">
        <v>71</v>
      </c>
      <c r="C51" s="334"/>
      <c r="D51" s="334"/>
      <c r="E51" s="51">
        <v>53</v>
      </c>
      <c r="F51" s="51">
        <v>34</v>
      </c>
      <c r="G51" s="50">
        <v>534</v>
      </c>
      <c r="H51" s="50">
        <f t="shared" si="1"/>
        <v>-19</v>
      </c>
    </row>
    <row r="52" spans="1:8" ht="13.8" thickBot="1">
      <c r="A52" s="342"/>
      <c r="B52" s="335" t="s">
        <v>72</v>
      </c>
      <c r="C52" s="336"/>
      <c r="D52" s="336"/>
      <c r="E52" s="52">
        <v>557</v>
      </c>
      <c r="F52" s="52">
        <v>484</v>
      </c>
      <c r="G52" s="270">
        <v>6181</v>
      </c>
      <c r="H52" s="50">
        <f t="shared" si="1"/>
        <v>-73</v>
      </c>
    </row>
    <row r="53" spans="1:8" ht="13.8" thickBot="1">
      <c r="A53" s="328" t="s">
        <v>73</v>
      </c>
      <c r="B53" s="329"/>
      <c r="C53" s="329"/>
      <c r="D53" s="330"/>
      <c r="E53" s="227">
        <v>58738</v>
      </c>
      <c r="F53" s="227">
        <v>53437</v>
      </c>
      <c r="G53" s="227">
        <v>53437</v>
      </c>
      <c r="H53" s="227">
        <f>F53-E53</f>
        <v>-5301</v>
      </c>
    </row>
    <row r="54" spans="1:8" ht="25.95" customHeight="1">
      <c r="A54" s="337" t="s">
        <v>74</v>
      </c>
      <c r="B54" s="338"/>
      <c r="C54" s="338"/>
      <c r="D54" s="339"/>
      <c r="E54" s="50">
        <v>8155</v>
      </c>
      <c r="F54" s="50">
        <v>6404</v>
      </c>
      <c r="G54" s="50">
        <v>102449</v>
      </c>
      <c r="H54" s="50">
        <f>F54-E54</f>
        <v>-1751</v>
      </c>
    </row>
    <row r="55" spans="1:8" ht="13.8" thickBot="1">
      <c r="A55" s="325" t="s">
        <v>152</v>
      </c>
      <c r="B55" s="326"/>
      <c r="C55" s="326"/>
      <c r="D55" s="327"/>
      <c r="E55" s="53">
        <v>478</v>
      </c>
      <c r="F55" s="53">
        <v>669</v>
      </c>
      <c r="G55" s="53">
        <v>13775</v>
      </c>
      <c r="H55" s="53">
        <f>F55-E55</f>
        <v>191</v>
      </c>
    </row>
    <row r="56" spans="1:8">
      <c r="A56" s="21" t="s">
        <v>196</v>
      </c>
      <c r="B56" s="48"/>
      <c r="C56" s="48"/>
      <c r="D56" s="48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zoomScaleNormal="100" workbookViewId="0">
      <selection activeCell="I7" sqref="I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66" t="s">
        <v>161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6.75" customHeight="1" thickBot="1">
      <c r="A2" s="360" t="s">
        <v>218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ht="13.5" customHeight="1">
      <c r="A3" s="367" t="s">
        <v>42</v>
      </c>
      <c r="B3" s="368"/>
      <c r="C3" s="368" t="s">
        <v>153</v>
      </c>
      <c r="D3" s="368"/>
      <c r="E3" s="368"/>
      <c r="F3" s="368"/>
      <c r="G3" s="368"/>
      <c r="H3" s="368"/>
      <c r="I3" s="368"/>
      <c r="J3" s="368"/>
      <c r="K3" s="368"/>
      <c r="L3" s="371"/>
    </row>
    <row r="4" spans="1:12">
      <c r="A4" s="309"/>
      <c r="B4" s="310"/>
      <c r="C4" s="310" t="s">
        <v>75</v>
      </c>
      <c r="D4" s="310" t="s">
        <v>112</v>
      </c>
      <c r="E4" s="372" t="s">
        <v>217</v>
      </c>
      <c r="F4" s="372"/>
      <c r="G4" s="372"/>
      <c r="H4" s="372"/>
      <c r="I4" s="372"/>
      <c r="J4" s="372"/>
      <c r="K4" s="372"/>
      <c r="L4" s="373"/>
    </row>
    <row r="5" spans="1:12" ht="44.4" customHeight="1">
      <c r="A5" s="309"/>
      <c r="B5" s="310"/>
      <c r="C5" s="310"/>
      <c r="D5" s="310"/>
      <c r="E5" s="310" t="s">
        <v>109</v>
      </c>
      <c r="F5" s="310"/>
      <c r="G5" s="310" t="s">
        <v>158</v>
      </c>
      <c r="H5" s="310"/>
      <c r="I5" s="310" t="s">
        <v>76</v>
      </c>
      <c r="J5" s="310"/>
      <c r="K5" s="310" t="s">
        <v>77</v>
      </c>
      <c r="L5" s="380"/>
    </row>
    <row r="6" spans="1:12" ht="22.8" customHeight="1" thickBot="1">
      <c r="A6" s="369"/>
      <c r="B6" s="370"/>
      <c r="C6" s="370"/>
      <c r="D6" s="370"/>
      <c r="E6" s="54" t="s">
        <v>75</v>
      </c>
      <c r="F6" s="54" t="s">
        <v>112</v>
      </c>
      <c r="G6" s="54" t="s">
        <v>75</v>
      </c>
      <c r="H6" s="54" t="s">
        <v>112</v>
      </c>
      <c r="I6" s="54" t="s">
        <v>75</v>
      </c>
      <c r="J6" s="54" t="s">
        <v>112</v>
      </c>
      <c r="K6" s="54" t="s">
        <v>75</v>
      </c>
      <c r="L6" s="128" t="s">
        <v>112</v>
      </c>
    </row>
    <row r="7" spans="1:12" ht="13.8" thickBot="1">
      <c r="A7" s="381" t="s">
        <v>113</v>
      </c>
      <c r="B7" s="382"/>
      <c r="C7" s="219">
        <v>701</v>
      </c>
      <c r="D7" s="219">
        <v>399</v>
      </c>
      <c r="E7" s="219">
        <v>259</v>
      </c>
      <c r="F7" s="219">
        <v>149</v>
      </c>
      <c r="G7" s="219">
        <v>276</v>
      </c>
      <c r="H7" s="219">
        <v>142</v>
      </c>
      <c r="I7" s="219">
        <v>76</v>
      </c>
      <c r="J7" s="219">
        <v>45</v>
      </c>
      <c r="K7" s="219">
        <v>92</v>
      </c>
      <c r="L7" s="220">
        <v>50</v>
      </c>
    </row>
    <row r="8" spans="1:12">
      <c r="A8" s="383" t="s">
        <v>58</v>
      </c>
      <c r="B8" s="184" t="s">
        <v>114</v>
      </c>
      <c r="C8" s="185">
        <v>129</v>
      </c>
      <c r="D8" s="185">
        <v>88</v>
      </c>
      <c r="E8" s="185">
        <v>51</v>
      </c>
      <c r="F8" s="185">
        <v>33</v>
      </c>
      <c r="G8" s="185">
        <v>39</v>
      </c>
      <c r="H8" s="185">
        <v>25</v>
      </c>
      <c r="I8" s="185">
        <v>17</v>
      </c>
      <c r="J8" s="185">
        <v>12</v>
      </c>
      <c r="K8" s="185">
        <v>18</v>
      </c>
      <c r="L8" s="186">
        <v>13</v>
      </c>
    </row>
    <row r="9" spans="1:12">
      <c r="A9" s="384"/>
      <c r="B9" s="129" t="s">
        <v>115</v>
      </c>
      <c r="C9" s="130">
        <v>45</v>
      </c>
      <c r="D9" s="130">
        <v>40</v>
      </c>
      <c r="E9" s="130">
        <v>20</v>
      </c>
      <c r="F9" s="130">
        <v>17</v>
      </c>
      <c r="G9" s="130">
        <v>7</v>
      </c>
      <c r="H9" s="130">
        <v>6</v>
      </c>
      <c r="I9" s="130">
        <v>14</v>
      </c>
      <c r="J9" s="130">
        <v>12</v>
      </c>
      <c r="K9" s="130">
        <v>7</v>
      </c>
      <c r="L9" s="70">
        <v>7</v>
      </c>
    </row>
    <row r="10" spans="1:12">
      <c r="A10" s="384"/>
      <c r="B10" s="129" t="s">
        <v>136</v>
      </c>
      <c r="C10" s="130">
        <v>271</v>
      </c>
      <c r="D10" s="130">
        <v>139</v>
      </c>
      <c r="E10" s="130">
        <v>101</v>
      </c>
      <c r="F10" s="130">
        <v>54</v>
      </c>
      <c r="G10" s="130">
        <v>101</v>
      </c>
      <c r="H10" s="130">
        <v>51</v>
      </c>
      <c r="I10" s="130">
        <v>13</v>
      </c>
      <c r="J10" s="130">
        <v>7</v>
      </c>
      <c r="K10" s="130">
        <v>30</v>
      </c>
      <c r="L10" s="70">
        <v>15</v>
      </c>
    </row>
    <row r="11" spans="1:12">
      <c r="A11" s="384"/>
      <c r="B11" s="129" t="s">
        <v>139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84"/>
      <c r="B12" s="131" t="s">
        <v>154</v>
      </c>
      <c r="C12" s="130">
        <v>153</v>
      </c>
      <c r="D12" s="130">
        <v>73</v>
      </c>
      <c r="E12" s="130">
        <v>59</v>
      </c>
      <c r="F12" s="130">
        <v>25</v>
      </c>
      <c r="G12" s="130">
        <v>61</v>
      </c>
      <c r="H12" s="130">
        <v>23</v>
      </c>
      <c r="I12" s="130">
        <v>17</v>
      </c>
      <c r="J12" s="130">
        <v>9</v>
      </c>
      <c r="K12" s="130">
        <v>24</v>
      </c>
      <c r="L12" s="70">
        <v>11</v>
      </c>
    </row>
    <row r="13" spans="1:12" ht="22.8">
      <c r="A13" s="384"/>
      <c r="B13" s="132" t="s">
        <v>140</v>
      </c>
      <c r="C13" s="130">
        <v>62</v>
      </c>
      <c r="D13" s="130">
        <v>32</v>
      </c>
      <c r="E13" s="130">
        <v>19</v>
      </c>
      <c r="F13" s="130">
        <v>13</v>
      </c>
      <c r="G13" s="130">
        <v>61</v>
      </c>
      <c r="H13" s="130">
        <v>31</v>
      </c>
      <c r="I13" s="130">
        <v>0</v>
      </c>
      <c r="J13" s="130">
        <v>0</v>
      </c>
      <c r="K13" s="130">
        <v>2</v>
      </c>
      <c r="L13" s="70">
        <v>1</v>
      </c>
    </row>
    <row r="14" spans="1:12">
      <c r="A14" s="384"/>
      <c r="B14" s="132" t="s">
        <v>141</v>
      </c>
      <c r="C14" s="130">
        <v>3</v>
      </c>
      <c r="D14" s="130">
        <v>2</v>
      </c>
      <c r="E14" s="130">
        <v>1</v>
      </c>
      <c r="F14" s="130">
        <v>1</v>
      </c>
      <c r="G14" s="130">
        <v>3</v>
      </c>
      <c r="H14" s="130">
        <v>2</v>
      </c>
      <c r="I14" s="130">
        <v>0</v>
      </c>
      <c r="J14" s="130">
        <v>0</v>
      </c>
      <c r="K14" s="130">
        <v>0</v>
      </c>
      <c r="L14" s="70">
        <v>0</v>
      </c>
    </row>
    <row r="15" spans="1:12">
      <c r="A15" s="384"/>
      <c r="B15" s="132" t="s">
        <v>142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84"/>
      <c r="B16" s="132" t="s">
        <v>143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84"/>
      <c r="B17" s="132" t="s">
        <v>144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384"/>
      <c r="B18" s="132" t="s">
        <v>145</v>
      </c>
      <c r="C18" s="130">
        <v>4</v>
      </c>
      <c r="D18" s="130">
        <v>1</v>
      </c>
      <c r="E18" s="130">
        <v>1</v>
      </c>
      <c r="F18" s="130">
        <v>0</v>
      </c>
      <c r="G18" s="130">
        <v>0</v>
      </c>
      <c r="H18" s="130">
        <v>0</v>
      </c>
      <c r="I18" s="130">
        <v>4</v>
      </c>
      <c r="J18" s="130">
        <v>1</v>
      </c>
      <c r="K18" s="130">
        <v>1</v>
      </c>
      <c r="L18" s="70">
        <v>0</v>
      </c>
    </row>
    <row r="19" spans="1:12" ht="13.8" thickBot="1">
      <c r="A19" s="385"/>
      <c r="B19" s="187" t="s">
        <v>116</v>
      </c>
      <c r="C19" s="188">
        <v>34</v>
      </c>
      <c r="D19" s="188">
        <v>24</v>
      </c>
      <c r="E19" s="188">
        <v>7</v>
      </c>
      <c r="F19" s="188">
        <v>6</v>
      </c>
      <c r="G19" s="188">
        <v>4</v>
      </c>
      <c r="H19" s="188">
        <v>4</v>
      </c>
      <c r="I19" s="188">
        <v>11</v>
      </c>
      <c r="J19" s="188">
        <v>4</v>
      </c>
      <c r="K19" s="188">
        <v>10</v>
      </c>
      <c r="L19" s="189">
        <v>3</v>
      </c>
    </row>
    <row r="20" spans="1:12" ht="13.8" thickBot="1">
      <c r="A20" s="374" t="s">
        <v>117</v>
      </c>
      <c r="B20" s="375"/>
      <c r="C20" s="219">
        <v>127</v>
      </c>
      <c r="D20" s="219">
        <v>45</v>
      </c>
      <c r="E20" s="219">
        <v>57</v>
      </c>
      <c r="F20" s="219">
        <v>17</v>
      </c>
      <c r="G20" s="219">
        <v>34</v>
      </c>
      <c r="H20" s="219">
        <v>11</v>
      </c>
      <c r="I20" s="219">
        <v>16</v>
      </c>
      <c r="J20" s="219">
        <v>3</v>
      </c>
      <c r="K20" s="219">
        <v>32</v>
      </c>
      <c r="L20" s="220">
        <v>13</v>
      </c>
    </row>
    <row r="21" spans="1:12" ht="13.8" thickBot="1">
      <c r="A21" s="378" t="s">
        <v>146</v>
      </c>
      <c r="B21" s="379"/>
      <c r="C21" s="190">
        <v>5</v>
      </c>
      <c r="D21" s="190">
        <v>2</v>
      </c>
      <c r="E21" s="190">
        <v>3</v>
      </c>
      <c r="F21" s="190">
        <v>1</v>
      </c>
      <c r="G21" s="190">
        <v>5</v>
      </c>
      <c r="H21" s="190">
        <v>2</v>
      </c>
      <c r="I21" s="190">
        <v>0</v>
      </c>
      <c r="J21" s="190">
        <v>0</v>
      </c>
      <c r="K21" s="190">
        <v>1</v>
      </c>
      <c r="L21" s="72">
        <v>1</v>
      </c>
    </row>
    <row r="22" spans="1:12" ht="13.8" thickBot="1">
      <c r="A22" s="374" t="s">
        <v>118</v>
      </c>
      <c r="B22" s="375"/>
      <c r="C22" s="219">
        <v>310</v>
      </c>
      <c r="D22" s="219">
        <v>230</v>
      </c>
      <c r="E22" s="219">
        <v>97</v>
      </c>
      <c r="F22" s="219">
        <v>73</v>
      </c>
      <c r="G22" s="219">
        <v>172</v>
      </c>
      <c r="H22" s="219">
        <v>113</v>
      </c>
      <c r="I22" s="219">
        <v>20</v>
      </c>
      <c r="J22" s="219">
        <v>14</v>
      </c>
      <c r="K22" s="219">
        <v>48</v>
      </c>
      <c r="L22" s="220">
        <v>39</v>
      </c>
    </row>
    <row r="23" spans="1:12" ht="13.8" thickBot="1">
      <c r="A23" s="378" t="s">
        <v>155</v>
      </c>
      <c r="B23" s="379"/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374" t="s">
        <v>119</v>
      </c>
      <c r="B24" s="375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74" t="s">
        <v>120</v>
      </c>
      <c r="B25" s="375"/>
      <c r="C25" s="219">
        <v>30</v>
      </c>
      <c r="D25" s="219">
        <v>8</v>
      </c>
      <c r="E25" s="219">
        <v>13</v>
      </c>
      <c r="F25" s="219">
        <v>2</v>
      </c>
      <c r="G25" s="219">
        <v>2</v>
      </c>
      <c r="H25" s="219">
        <v>0</v>
      </c>
      <c r="I25" s="219">
        <v>18</v>
      </c>
      <c r="J25" s="219">
        <v>2</v>
      </c>
      <c r="K25" s="219">
        <v>22</v>
      </c>
      <c r="L25" s="220">
        <v>6</v>
      </c>
    </row>
    <row r="26" spans="1:12" ht="13.8" thickBot="1">
      <c r="A26" s="378" t="s">
        <v>148</v>
      </c>
      <c r="B26" s="379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74" t="s">
        <v>156</v>
      </c>
      <c r="B27" s="375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47" t="s">
        <v>121</v>
      </c>
      <c r="B28" s="348"/>
      <c r="C28" s="221">
        <v>1168</v>
      </c>
      <c r="D28" s="221">
        <v>682</v>
      </c>
      <c r="E28" s="221">
        <v>426</v>
      </c>
      <c r="F28" s="221">
        <v>241</v>
      </c>
      <c r="G28" s="221">
        <v>484</v>
      </c>
      <c r="H28" s="221">
        <v>266</v>
      </c>
      <c r="I28" s="221">
        <v>130</v>
      </c>
      <c r="J28" s="219">
        <v>64</v>
      </c>
      <c r="K28" s="221">
        <v>194</v>
      </c>
      <c r="L28" s="222">
        <v>108</v>
      </c>
    </row>
    <row r="29" spans="1:12" ht="13.8" thickBot="1">
      <c r="A29" s="376" t="s">
        <v>122</v>
      </c>
      <c r="B29" s="377"/>
      <c r="C29" s="223">
        <v>100</v>
      </c>
      <c r="D29" s="223">
        <v>58.390410958904106</v>
      </c>
      <c r="E29" s="223">
        <v>36.472602739726028</v>
      </c>
      <c r="F29" s="223">
        <v>35.33724340175953</v>
      </c>
      <c r="G29" s="223">
        <v>41.438356164383563</v>
      </c>
      <c r="H29" s="223">
        <v>22.773972602739725</v>
      </c>
      <c r="I29" s="223">
        <v>11.13013698630137</v>
      </c>
      <c r="J29" s="224">
        <v>9.3841642228739008</v>
      </c>
      <c r="K29" s="223">
        <v>16.609589041095891</v>
      </c>
      <c r="L29" s="225">
        <v>15.835777126099707</v>
      </c>
    </row>
    <row r="30" spans="1:12">
      <c r="A30" s="21" t="s">
        <v>197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4"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9.332031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66" t="s">
        <v>192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6.75" customHeight="1" thickBot="1">
      <c r="A2" s="360" t="s">
        <v>219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ht="13.5" customHeight="1">
      <c r="A3" s="367" t="s">
        <v>42</v>
      </c>
      <c r="B3" s="368"/>
      <c r="C3" s="368" t="s">
        <v>153</v>
      </c>
      <c r="D3" s="368"/>
      <c r="E3" s="368"/>
      <c r="F3" s="368"/>
      <c r="G3" s="368"/>
      <c r="H3" s="368"/>
      <c r="I3" s="368"/>
      <c r="J3" s="368"/>
      <c r="K3" s="368"/>
      <c r="L3" s="371"/>
    </row>
    <row r="4" spans="1:12">
      <c r="A4" s="309"/>
      <c r="B4" s="310"/>
      <c r="C4" s="310" t="s">
        <v>75</v>
      </c>
      <c r="D4" s="310" t="s">
        <v>112</v>
      </c>
      <c r="E4" s="372" t="s">
        <v>216</v>
      </c>
      <c r="F4" s="372"/>
      <c r="G4" s="372"/>
      <c r="H4" s="372"/>
      <c r="I4" s="372"/>
      <c r="J4" s="372"/>
      <c r="K4" s="372"/>
      <c r="L4" s="373"/>
    </row>
    <row r="5" spans="1:12" ht="44.4" customHeight="1">
      <c r="A5" s="309"/>
      <c r="B5" s="310"/>
      <c r="C5" s="310"/>
      <c r="D5" s="310"/>
      <c r="E5" s="310" t="s">
        <v>109</v>
      </c>
      <c r="F5" s="310"/>
      <c r="G5" s="310" t="s">
        <v>158</v>
      </c>
      <c r="H5" s="310"/>
      <c r="I5" s="310" t="s">
        <v>77</v>
      </c>
      <c r="J5" s="310"/>
      <c r="K5" s="310" t="s">
        <v>76</v>
      </c>
      <c r="L5" s="380"/>
    </row>
    <row r="6" spans="1:12" ht="22.8" customHeight="1" thickBot="1">
      <c r="A6" s="386"/>
      <c r="B6" s="387"/>
      <c r="C6" s="387"/>
      <c r="D6" s="387"/>
      <c r="E6" s="272" t="s">
        <v>75</v>
      </c>
      <c r="F6" s="272" t="s">
        <v>112</v>
      </c>
      <c r="G6" s="272" t="s">
        <v>75</v>
      </c>
      <c r="H6" s="272" t="s">
        <v>112</v>
      </c>
      <c r="I6" s="272" t="s">
        <v>75</v>
      </c>
      <c r="J6" s="272" t="s">
        <v>112</v>
      </c>
      <c r="K6" s="272" t="s">
        <v>75</v>
      </c>
      <c r="L6" s="263" t="s">
        <v>112</v>
      </c>
    </row>
    <row r="7" spans="1:12" ht="13.8" thickBot="1">
      <c r="A7" s="381" t="s">
        <v>113</v>
      </c>
      <c r="B7" s="382"/>
      <c r="C7" s="219">
        <v>7858</v>
      </c>
      <c r="D7" s="219">
        <v>4215</v>
      </c>
      <c r="E7" s="219">
        <v>2894</v>
      </c>
      <c r="F7" s="219">
        <v>1506</v>
      </c>
      <c r="G7" s="219">
        <v>2673</v>
      </c>
      <c r="H7" s="219">
        <v>1410</v>
      </c>
      <c r="I7" s="219">
        <v>1261</v>
      </c>
      <c r="J7" s="219">
        <v>654</v>
      </c>
      <c r="K7" s="219">
        <v>1172</v>
      </c>
      <c r="L7" s="220">
        <v>483</v>
      </c>
    </row>
    <row r="8" spans="1:12">
      <c r="A8" s="383" t="s">
        <v>58</v>
      </c>
      <c r="B8" s="184" t="s">
        <v>114</v>
      </c>
      <c r="C8" s="185">
        <v>2009</v>
      </c>
      <c r="D8" s="185">
        <v>1284</v>
      </c>
      <c r="E8" s="185">
        <v>761</v>
      </c>
      <c r="F8" s="185">
        <v>468</v>
      </c>
      <c r="G8" s="185">
        <v>593</v>
      </c>
      <c r="H8" s="185">
        <v>371</v>
      </c>
      <c r="I8" s="185">
        <v>316</v>
      </c>
      <c r="J8" s="185">
        <v>192</v>
      </c>
      <c r="K8" s="185">
        <v>261</v>
      </c>
      <c r="L8" s="186">
        <v>128</v>
      </c>
    </row>
    <row r="9" spans="1:12">
      <c r="A9" s="384"/>
      <c r="B9" s="129" t="s">
        <v>115</v>
      </c>
      <c r="C9" s="130">
        <v>1349</v>
      </c>
      <c r="D9" s="130">
        <v>809</v>
      </c>
      <c r="E9" s="130">
        <v>476</v>
      </c>
      <c r="F9" s="130">
        <v>273</v>
      </c>
      <c r="G9" s="130">
        <v>194</v>
      </c>
      <c r="H9" s="130">
        <v>142</v>
      </c>
      <c r="I9" s="130">
        <v>329</v>
      </c>
      <c r="J9" s="130">
        <v>153</v>
      </c>
      <c r="K9" s="130">
        <v>451</v>
      </c>
      <c r="L9" s="70">
        <v>177</v>
      </c>
    </row>
    <row r="10" spans="1:12">
      <c r="A10" s="384"/>
      <c r="B10" s="129" t="s">
        <v>136</v>
      </c>
      <c r="C10" s="130">
        <v>2194</v>
      </c>
      <c r="D10" s="130">
        <v>1035</v>
      </c>
      <c r="E10" s="130">
        <v>836</v>
      </c>
      <c r="F10" s="130">
        <v>384</v>
      </c>
      <c r="G10" s="130">
        <v>792</v>
      </c>
      <c r="H10" s="130">
        <v>368</v>
      </c>
      <c r="I10" s="130">
        <v>302</v>
      </c>
      <c r="J10" s="130">
        <v>165</v>
      </c>
      <c r="K10" s="130">
        <v>146</v>
      </c>
      <c r="L10" s="70">
        <v>57</v>
      </c>
    </row>
    <row r="11" spans="1:12">
      <c r="A11" s="384"/>
      <c r="B11" s="129" t="s">
        <v>139</v>
      </c>
      <c r="C11" s="130">
        <v>14</v>
      </c>
      <c r="D11" s="130">
        <v>2</v>
      </c>
      <c r="E11" s="130">
        <v>5</v>
      </c>
      <c r="F11" s="130">
        <v>1</v>
      </c>
      <c r="G11" s="130">
        <v>14</v>
      </c>
      <c r="H11" s="130">
        <v>2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84"/>
      <c r="B12" s="131" t="s">
        <v>154</v>
      </c>
      <c r="C12" s="130">
        <v>1529</v>
      </c>
      <c r="D12" s="130">
        <v>672</v>
      </c>
      <c r="E12" s="130">
        <v>554</v>
      </c>
      <c r="F12" s="130">
        <v>221</v>
      </c>
      <c r="G12" s="130">
        <v>549</v>
      </c>
      <c r="H12" s="130">
        <v>226</v>
      </c>
      <c r="I12" s="130">
        <v>219</v>
      </c>
      <c r="J12" s="130">
        <v>97</v>
      </c>
      <c r="K12" s="130">
        <v>176</v>
      </c>
      <c r="L12" s="70">
        <v>64</v>
      </c>
    </row>
    <row r="13" spans="1:12" ht="22.8">
      <c r="A13" s="384"/>
      <c r="B13" s="132" t="s">
        <v>140</v>
      </c>
      <c r="C13" s="130">
        <v>489</v>
      </c>
      <c r="D13" s="130">
        <v>262</v>
      </c>
      <c r="E13" s="130">
        <v>195</v>
      </c>
      <c r="F13" s="130">
        <v>116</v>
      </c>
      <c r="G13" s="130">
        <v>486</v>
      </c>
      <c r="H13" s="130">
        <v>261</v>
      </c>
      <c r="I13" s="130">
        <v>13</v>
      </c>
      <c r="J13" s="130">
        <v>9</v>
      </c>
      <c r="K13" s="130">
        <v>0</v>
      </c>
      <c r="L13" s="70">
        <v>0</v>
      </c>
    </row>
    <row r="14" spans="1:12">
      <c r="A14" s="384"/>
      <c r="B14" s="132" t="s">
        <v>141</v>
      </c>
      <c r="C14" s="130">
        <v>29</v>
      </c>
      <c r="D14" s="130">
        <v>18</v>
      </c>
      <c r="E14" s="130">
        <v>11</v>
      </c>
      <c r="F14" s="130">
        <v>8</v>
      </c>
      <c r="G14" s="130">
        <v>29</v>
      </c>
      <c r="H14" s="130">
        <v>18</v>
      </c>
      <c r="I14" s="130">
        <v>3</v>
      </c>
      <c r="J14" s="130">
        <v>2</v>
      </c>
      <c r="K14" s="130">
        <v>0</v>
      </c>
      <c r="L14" s="70">
        <v>0</v>
      </c>
    </row>
    <row r="15" spans="1:12">
      <c r="A15" s="384"/>
      <c r="B15" s="132" t="s">
        <v>142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84"/>
      <c r="B16" s="132" t="s">
        <v>143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84"/>
      <c r="B17" s="132" t="s">
        <v>144</v>
      </c>
      <c r="C17" s="130">
        <v>3</v>
      </c>
      <c r="D17" s="130">
        <v>2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384"/>
      <c r="B18" s="132" t="s">
        <v>145</v>
      </c>
      <c r="C18" s="130">
        <v>80</v>
      </c>
      <c r="D18" s="130">
        <v>42</v>
      </c>
      <c r="E18" s="130">
        <v>21</v>
      </c>
      <c r="F18" s="130">
        <v>11</v>
      </c>
      <c r="G18" s="130">
        <v>0</v>
      </c>
      <c r="H18" s="130">
        <v>0</v>
      </c>
      <c r="I18" s="130">
        <v>20</v>
      </c>
      <c r="J18" s="130">
        <v>11</v>
      </c>
      <c r="K18" s="130">
        <v>80</v>
      </c>
      <c r="L18" s="70">
        <v>42</v>
      </c>
    </row>
    <row r="19" spans="1:12" ht="13.8" thickBot="1">
      <c r="A19" s="385"/>
      <c r="B19" s="187" t="s">
        <v>116</v>
      </c>
      <c r="C19" s="188">
        <v>176</v>
      </c>
      <c r="D19" s="188">
        <v>91</v>
      </c>
      <c r="E19" s="188">
        <v>40</v>
      </c>
      <c r="F19" s="188">
        <v>25</v>
      </c>
      <c r="G19" s="188">
        <v>30</v>
      </c>
      <c r="H19" s="188">
        <v>24</v>
      </c>
      <c r="I19" s="188">
        <v>59</v>
      </c>
      <c r="J19" s="188">
        <v>25</v>
      </c>
      <c r="K19" s="188">
        <v>58</v>
      </c>
      <c r="L19" s="189">
        <v>15</v>
      </c>
    </row>
    <row r="20" spans="1:12" ht="13.8" thickBot="1">
      <c r="A20" s="374" t="s">
        <v>117</v>
      </c>
      <c r="B20" s="375"/>
      <c r="C20" s="219">
        <v>1746</v>
      </c>
      <c r="D20" s="219">
        <v>769</v>
      </c>
      <c r="E20" s="219">
        <v>595</v>
      </c>
      <c r="F20" s="219">
        <v>222</v>
      </c>
      <c r="G20" s="219">
        <v>541</v>
      </c>
      <c r="H20" s="219">
        <v>197</v>
      </c>
      <c r="I20" s="219">
        <v>299</v>
      </c>
      <c r="J20" s="219">
        <v>119</v>
      </c>
      <c r="K20" s="219">
        <v>219</v>
      </c>
      <c r="L20" s="220">
        <v>76</v>
      </c>
    </row>
    <row r="21" spans="1:12" ht="13.8" thickBot="1">
      <c r="A21" s="378" t="s">
        <v>146</v>
      </c>
      <c r="B21" s="379"/>
      <c r="C21" s="190">
        <v>95</v>
      </c>
      <c r="D21" s="190">
        <v>37</v>
      </c>
      <c r="E21" s="190">
        <v>28</v>
      </c>
      <c r="F21" s="190">
        <v>12</v>
      </c>
      <c r="G21" s="190">
        <v>94</v>
      </c>
      <c r="H21" s="190">
        <v>36</v>
      </c>
      <c r="I21" s="190">
        <v>9</v>
      </c>
      <c r="J21" s="190">
        <v>5</v>
      </c>
      <c r="K21" s="190">
        <v>0</v>
      </c>
      <c r="L21" s="72">
        <v>0</v>
      </c>
    </row>
    <row r="22" spans="1:12" ht="13.8" thickBot="1">
      <c r="A22" s="374" t="s">
        <v>118</v>
      </c>
      <c r="B22" s="375"/>
      <c r="C22" s="219">
        <v>5739</v>
      </c>
      <c r="D22" s="219">
        <v>4372</v>
      </c>
      <c r="E22" s="219">
        <v>2070</v>
      </c>
      <c r="F22" s="219">
        <v>1577</v>
      </c>
      <c r="G22" s="219">
        <v>2561</v>
      </c>
      <c r="H22" s="219">
        <v>1866</v>
      </c>
      <c r="I22" s="219">
        <v>1193</v>
      </c>
      <c r="J22" s="219">
        <v>899</v>
      </c>
      <c r="K22" s="219">
        <v>498</v>
      </c>
      <c r="L22" s="220">
        <v>328</v>
      </c>
    </row>
    <row r="23" spans="1:12" ht="13.8" thickBot="1">
      <c r="A23" s="378" t="s">
        <v>155</v>
      </c>
      <c r="B23" s="379"/>
      <c r="C23" s="190">
        <v>4</v>
      </c>
      <c r="D23" s="190">
        <v>1</v>
      </c>
      <c r="E23" s="190">
        <v>0</v>
      </c>
      <c r="F23" s="190">
        <v>0</v>
      </c>
      <c r="G23" s="190">
        <v>4</v>
      </c>
      <c r="H23" s="190">
        <v>1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374" t="s">
        <v>119</v>
      </c>
      <c r="B24" s="375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74" t="s">
        <v>120</v>
      </c>
      <c r="B25" s="375"/>
      <c r="C25" s="219">
        <v>1082</v>
      </c>
      <c r="D25" s="219">
        <v>450</v>
      </c>
      <c r="E25" s="219">
        <v>383</v>
      </c>
      <c r="F25" s="219">
        <v>169</v>
      </c>
      <c r="G25" s="219">
        <v>56</v>
      </c>
      <c r="H25" s="219">
        <v>29</v>
      </c>
      <c r="I25" s="219">
        <v>878</v>
      </c>
      <c r="J25" s="219">
        <v>362</v>
      </c>
      <c r="K25" s="219">
        <v>589</v>
      </c>
      <c r="L25" s="220">
        <v>151</v>
      </c>
    </row>
    <row r="26" spans="1:12" ht="13.8" thickBot="1">
      <c r="A26" s="378" t="s">
        <v>148</v>
      </c>
      <c r="B26" s="379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74" t="s">
        <v>156</v>
      </c>
      <c r="B27" s="375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47" t="s">
        <v>121</v>
      </c>
      <c r="B28" s="348"/>
      <c r="C28" s="221">
        <v>16425</v>
      </c>
      <c r="D28" s="221">
        <v>9806</v>
      </c>
      <c r="E28" s="221">
        <v>5942</v>
      </c>
      <c r="F28" s="221">
        <v>3474</v>
      </c>
      <c r="G28" s="221">
        <v>5831</v>
      </c>
      <c r="H28" s="221">
        <v>3502</v>
      </c>
      <c r="I28" s="221">
        <v>3631</v>
      </c>
      <c r="J28" s="219">
        <v>2034</v>
      </c>
      <c r="K28" s="221">
        <v>2478</v>
      </c>
      <c r="L28" s="222">
        <v>1038</v>
      </c>
    </row>
    <row r="29" spans="1:12" ht="13.8" thickBot="1">
      <c r="A29" s="376" t="s">
        <v>122</v>
      </c>
      <c r="B29" s="377"/>
      <c r="C29" s="223">
        <v>100</v>
      </c>
      <c r="D29" s="223">
        <v>59.70167427701675</v>
      </c>
      <c r="E29" s="223">
        <v>36.176560121765597</v>
      </c>
      <c r="F29" s="223">
        <v>35.4272894146441</v>
      </c>
      <c r="G29" s="223">
        <v>35.500761035007613</v>
      </c>
      <c r="H29" s="223">
        <v>21.321156773211566</v>
      </c>
      <c r="I29" s="223">
        <v>22.106544901065451</v>
      </c>
      <c r="J29" s="224">
        <v>20.742402610646543</v>
      </c>
      <c r="K29" s="223">
        <v>15.08675799086758</v>
      </c>
      <c r="L29" s="225">
        <v>10.585355904548235</v>
      </c>
    </row>
    <row r="30" spans="1:12">
      <c r="A30" s="21" t="s">
        <v>197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C9" sqref="C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87" t="s">
        <v>181</v>
      </c>
      <c r="B1" s="287"/>
      <c r="C1" s="287"/>
      <c r="D1" s="287"/>
      <c r="E1" s="287"/>
    </row>
    <row r="2" spans="1:9" s="4" customFormat="1" ht="31.2" customHeight="1">
      <c r="A2" s="302" t="s">
        <v>220</v>
      </c>
      <c r="B2" s="302"/>
      <c r="C2" s="302"/>
      <c r="D2" s="302"/>
      <c r="E2" s="302"/>
    </row>
    <row r="3" spans="1:9" s="4" customFormat="1" ht="11.25" customHeight="1" thickBot="1">
      <c r="A3" s="303"/>
      <c r="B3" s="303"/>
      <c r="C3" s="303"/>
      <c r="D3" s="303"/>
      <c r="E3" s="303"/>
    </row>
    <row r="4" spans="1:9" ht="17.25" customHeight="1">
      <c r="A4" s="388" t="s">
        <v>78</v>
      </c>
      <c r="B4" s="368" t="s">
        <v>111</v>
      </c>
      <c r="C4" s="368"/>
      <c r="D4" s="368"/>
      <c r="E4" s="371"/>
    </row>
    <row r="5" spans="1:9" ht="15.75" customHeight="1">
      <c r="A5" s="389"/>
      <c r="B5" s="391" t="s">
        <v>199</v>
      </c>
      <c r="C5" s="391"/>
      <c r="D5" s="391" t="s">
        <v>221</v>
      </c>
      <c r="E5" s="392"/>
    </row>
    <row r="6" spans="1:9" ht="16.5" customHeight="1">
      <c r="A6" s="389"/>
      <c r="B6" s="391" t="s">
        <v>79</v>
      </c>
      <c r="C6" s="391" t="s">
        <v>80</v>
      </c>
      <c r="D6" s="391" t="s">
        <v>81</v>
      </c>
      <c r="E6" s="392" t="s">
        <v>80</v>
      </c>
      <c r="G6" s="5"/>
    </row>
    <row r="7" spans="1:9">
      <c r="A7" s="389"/>
      <c r="B7" s="393"/>
      <c r="C7" s="393"/>
      <c r="D7" s="393"/>
      <c r="E7" s="395"/>
    </row>
    <row r="8" spans="1:9" ht="8.25" customHeight="1" thickBot="1">
      <c r="A8" s="390"/>
      <c r="B8" s="394"/>
      <c r="C8" s="394"/>
      <c r="D8" s="394"/>
      <c r="E8" s="396"/>
    </row>
    <row r="9" spans="1:9" ht="16.5" customHeight="1" thickBot="1">
      <c r="A9" s="213" t="s">
        <v>82</v>
      </c>
      <c r="B9" s="214">
        <v>4.4000000000000004</v>
      </c>
      <c r="C9" s="214">
        <f t="shared" ref="C9:C25" si="0">B9/$B$25*100</f>
        <v>86.274509803921589</v>
      </c>
      <c r="D9" s="215">
        <v>4.4000000000000004</v>
      </c>
      <c r="E9" s="215">
        <f>D9/$D$25*100</f>
        <v>86.274509803921589</v>
      </c>
      <c r="I9" t="s">
        <v>37</v>
      </c>
    </row>
    <row r="10" spans="1:9" ht="16.5" customHeight="1">
      <c r="A10" s="133" t="s">
        <v>83</v>
      </c>
      <c r="B10" s="137">
        <v>7.1</v>
      </c>
      <c r="C10" s="137">
        <f t="shared" si="0"/>
        <v>139.21568627450981</v>
      </c>
      <c r="D10" s="137">
        <v>7.2</v>
      </c>
      <c r="E10" s="138">
        <f t="shared" ref="E10:E25" si="1">D10/$D$25*100</f>
        <v>141.1764705882353</v>
      </c>
    </row>
    <row r="11" spans="1:9">
      <c r="A11" s="134" t="s">
        <v>84</v>
      </c>
      <c r="B11" s="139">
        <v>7.8</v>
      </c>
      <c r="C11" s="139">
        <f t="shared" si="0"/>
        <v>152.94117647058826</v>
      </c>
      <c r="D11" s="139">
        <v>7.9</v>
      </c>
      <c r="E11" s="140">
        <f t="shared" si="1"/>
        <v>154.90196078431376</v>
      </c>
    </row>
    <row r="12" spans="1:9">
      <c r="A12" s="134" t="s">
        <v>85</v>
      </c>
      <c r="B12" s="139">
        <v>4.2</v>
      </c>
      <c r="C12" s="139">
        <f t="shared" si="0"/>
        <v>82.352941176470594</v>
      </c>
      <c r="D12" s="139">
        <v>4.3</v>
      </c>
      <c r="E12" s="140">
        <f t="shared" si="1"/>
        <v>84.313725490196077</v>
      </c>
    </row>
    <row r="13" spans="1:9">
      <c r="A13" s="134" t="s">
        <v>86</v>
      </c>
      <c r="B13" s="139">
        <v>5.5</v>
      </c>
      <c r="C13" s="139">
        <f t="shared" si="0"/>
        <v>107.84313725490198</v>
      </c>
      <c r="D13" s="139">
        <v>5.4</v>
      </c>
      <c r="E13" s="140">
        <f t="shared" si="1"/>
        <v>105.88235294117649</v>
      </c>
    </row>
    <row r="14" spans="1:9">
      <c r="A14" s="135" t="s">
        <v>87</v>
      </c>
      <c r="B14" s="139">
        <v>4.5</v>
      </c>
      <c r="C14" s="139">
        <f t="shared" si="0"/>
        <v>88.235294117647072</v>
      </c>
      <c r="D14" s="139">
        <v>4.5</v>
      </c>
      <c r="E14" s="140">
        <f t="shared" si="1"/>
        <v>88.235294117647072</v>
      </c>
    </row>
    <row r="15" spans="1:9">
      <c r="A15" s="135" t="s">
        <v>88</v>
      </c>
      <c r="B15" s="139">
        <v>4.2</v>
      </c>
      <c r="C15" s="139">
        <f t="shared" si="0"/>
        <v>82.352941176470594</v>
      </c>
      <c r="D15" s="139">
        <v>4.2</v>
      </c>
      <c r="E15" s="140">
        <f t="shared" si="1"/>
        <v>82.352941176470594</v>
      </c>
    </row>
    <row r="16" spans="1:9">
      <c r="A16" s="134" t="s">
        <v>89</v>
      </c>
      <c r="B16" s="139">
        <v>6</v>
      </c>
      <c r="C16" s="139">
        <f t="shared" si="0"/>
        <v>117.64705882352942</v>
      </c>
      <c r="D16" s="139">
        <v>5.9</v>
      </c>
      <c r="E16" s="140">
        <f t="shared" si="1"/>
        <v>115.68627450980394</v>
      </c>
    </row>
    <row r="17" spans="1:5">
      <c r="A17" s="134" t="s">
        <v>90</v>
      </c>
      <c r="B17" s="139">
        <v>8.6999999999999993</v>
      </c>
      <c r="C17" s="139">
        <f t="shared" si="0"/>
        <v>170.58823529411765</v>
      </c>
      <c r="D17" s="139">
        <v>8.6999999999999993</v>
      </c>
      <c r="E17" s="140">
        <f t="shared" si="1"/>
        <v>170.58823529411765</v>
      </c>
    </row>
    <row r="18" spans="1:5">
      <c r="A18" s="135" t="s">
        <v>91</v>
      </c>
      <c r="B18" s="139">
        <v>7.1</v>
      </c>
      <c r="C18" s="139">
        <f t="shared" si="0"/>
        <v>139.21568627450981</v>
      </c>
      <c r="D18" s="139">
        <v>7.2</v>
      </c>
      <c r="E18" s="140">
        <f t="shared" si="1"/>
        <v>141.1764705882353</v>
      </c>
    </row>
    <row r="19" spans="1:5">
      <c r="A19" s="135" t="s">
        <v>92</v>
      </c>
      <c r="B19" s="139">
        <v>4.5</v>
      </c>
      <c r="C19" s="139">
        <f t="shared" si="0"/>
        <v>88.235294117647072</v>
      </c>
      <c r="D19" s="139">
        <v>4.5</v>
      </c>
      <c r="E19" s="140">
        <f t="shared" si="1"/>
        <v>88.235294117647072</v>
      </c>
    </row>
    <row r="20" spans="1:5">
      <c r="A20" s="134" t="s">
        <v>93</v>
      </c>
      <c r="B20" s="139">
        <v>3.7</v>
      </c>
      <c r="C20" s="139">
        <f t="shared" si="0"/>
        <v>72.54901960784315</v>
      </c>
      <c r="D20" s="139">
        <v>3.6</v>
      </c>
      <c r="E20" s="140">
        <f t="shared" si="1"/>
        <v>70.588235294117652</v>
      </c>
    </row>
    <row r="21" spans="1:5">
      <c r="A21" s="134" t="s">
        <v>94</v>
      </c>
      <c r="B21" s="139">
        <v>7.5</v>
      </c>
      <c r="C21" s="139">
        <f t="shared" si="0"/>
        <v>147.05882352941177</v>
      </c>
      <c r="D21" s="139">
        <v>7.5</v>
      </c>
      <c r="E21" s="140">
        <f t="shared" si="1"/>
        <v>147.05882352941177</v>
      </c>
    </row>
    <row r="22" spans="1:5">
      <c r="A22" s="134" t="s">
        <v>95</v>
      </c>
      <c r="B22" s="139">
        <v>8.3000000000000007</v>
      </c>
      <c r="C22" s="139">
        <f t="shared" si="0"/>
        <v>162.74509803921572</v>
      </c>
      <c r="D22" s="139">
        <v>8.5</v>
      </c>
      <c r="E22" s="140">
        <f t="shared" si="1"/>
        <v>166.66666666666669</v>
      </c>
    </row>
    <row r="23" spans="1:5">
      <c r="A23" s="134" t="s">
        <v>96</v>
      </c>
      <c r="B23" s="139">
        <v>2.8</v>
      </c>
      <c r="C23" s="139">
        <f t="shared" si="0"/>
        <v>54.901960784313729</v>
      </c>
      <c r="D23" s="139">
        <v>2.9</v>
      </c>
      <c r="E23" s="140">
        <f t="shared" si="1"/>
        <v>56.862745098039213</v>
      </c>
    </row>
    <row r="24" spans="1:5" ht="13.8" thickBot="1">
      <c r="A24" s="136" t="s">
        <v>97</v>
      </c>
      <c r="B24" s="141">
        <v>6.5</v>
      </c>
      <c r="C24" s="141">
        <f t="shared" si="0"/>
        <v>127.45098039215688</v>
      </c>
      <c r="D24" s="141">
        <v>6.6</v>
      </c>
      <c r="E24" s="142">
        <f t="shared" si="1"/>
        <v>129.41176470588235</v>
      </c>
    </row>
    <row r="25" spans="1:5" ht="13.8" thickBot="1">
      <c r="A25" s="216" t="s">
        <v>98</v>
      </c>
      <c r="B25" s="217">
        <v>5.0999999999999996</v>
      </c>
      <c r="C25" s="217">
        <f t="shared" si="0"/>
        <v>100</v>
      </c>
      <c r="D25" s="217">
        <v>5.0999999999999996</v>
      </c>
      <c r="E25" s="218">
        <f t="shared" si="1"/>
        <v>100</v>
      </c>
    </row>
    <row r="26" spans="1:5" ht="9" customHeight="1">
      <c r="A26" s="57"/>
      <c r="B26" s="58"/>
      <c r="C26" s="59"/>
      <c r="D26" s="59"/>
      <c r="E26" s="59"/>
    </row>
    <row r="27" spans="1:5" ht="13.5" customHeight="1">
      <c r="A27" s="21" t="s">
        <v>200</v>
      </c>
      <c r="B27" s="37"/>
      <c r="C27" s="55"/>
      <c r="D27" s="60"/>
      <c r="E27" s="60"/>
    </row>
    <row r="28" spans="1:5">
      <c r="A28" s="61"/>
      <c r="B28" s="38"/>
      <c r="C28" s="62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view="pageBreakPreview" topLeftCell="A10" zoomScale="120" zoomScaleNormal="120" zoomScaleSheetLayoutView="120" workbookViewId="0">
      <selection activeCell="C5" sqref="C5:D39"/>
    </sheetView>
  </sheetViews>
  <sheetFormatPr defaultRowHeight="11.4"/>
  <cols>
    <col min="1" max="1" width="8.88671875" style="191"/>
    <col min="2" max="2" width="35.5546875" style="191" customWidth="1"/>
    <col min="3" max="4" width="16" style="191" customWidth="1"/>
    <col min="5" max="232" width="8.88671875" style="191"/>
    <col min="233" max="233" width="23.44140625" style="191" customWidth="1"/>
    <col min="234" max="234" width="13.5546875" style="191" customWidth="1"/>
    <col min="235" max="235" width="14.44140625" style="191" customWidth="1"/>
    <col min="236" max="236" width="8.88671875" style="191"/>
    <col min="237" max="237" width="26.6640625" style="191" customWidth="1"/>
    <col min="238" max="240" width="8.88671875" style="191"/>
    <col min="241" max="241" width="22.88671875" style="191" customWidth="1"/>
    <col min="242" max="242" width="8.88671875" style="191"/>
    <col min="243" max="243" width="13.6640625" style="191" customWidth="1"/>
    <col min="244" max="244" width="9.109375" style="191" customWidth="1"/>
    <col min="245" max="488" width="8.88671875" style="191"/>
    <col min="489" max="489" width="23.44140625" style="191" customWidth="1"/>
    <col min="490" max="490" width="13.5546875" style="191" customWidth="1"/>
    <col min="491" max="491" width="14.44140625" style="191" customWidth="1"/>
    <col min="492" max="492" width="8.88671875" style="191"/>
    <col min="493" max="493" width="26.6640625" style="191" customWidth="1"/>
    <col min="494" max="496" width="8.88671875" style="191"/>
    <col min="497" max="497" width="22.88671875" style="191" customWidth="1"/>
    <col min="498" max="498" width="8.88671875" style="191"/>
    <col min="499" max="499" width="13.6640625" style="191" customWidth="1"/>
    <col min="500" max="500" width="9.109375" style="191" customWidth="1"/>
    <col min="501" max="744" width="8.88671875" style="191"/>
    <col min="745" max="745" width="23.44140625" style="191" customWidth="1"/>
    <col min="746" max="746" width="13.5546875" style="191" customWidth="1"/>
    <col min="747" max="747" width="14.44140625" style="191" customWidth="1"/>
    <col min="748" max="748" width="8.88671875" style="191"/>
    <col min="749" max="749" width="26.6640625" style="191" customWidth="1"/>
    <col min="750" max="752" width="8.88671875" style="191"/>
    <col min="753" max="753" width="22.88671875" style="191" customWidth="1"/>
    <col min="754" max="754" width="8.88671875" style="191"/>
    <col min="755" max="755" width="13.6640625" style="191" customWidth="1"/>
    <col min="756" max="756" width="9.109375" style="191" customWidth="1"/>
    <col min="757" max="1000" width="8.88671875" style="191"/>
    <col min="1001" max="1001" width="23.44140625" style="191" customWidth="1"/>
    <col min="1002" max="1002" width="13.5546875" style="191" customWidth="1"/>
    <col min="1003" max="1003" width="14.44140625" style="191" customWidth="1"/>
    <col min="1004" max="1004" width="8.88671875" style="191"/>
    <col min="1005" max="1005" width="26.6640625" style="191" customWidth="1"/>
    <col min="1006" max="1008" width="8.88671875" style="191"/>
    <col min="1009" max="1009" width="22.88671875" style="191" customWidth="1"/>
    <col min="1010" max="1010" width="8.88671875" style="191"/>
    <col min="1011" max="1011" width="13.6640625" style="191" customWidth="1"/>
    <col min="1012" max="1012" width="9.109375" style="191" customWidth="1"/>
    <col min="1013" max="1256" width="8.88671875" style="191"/>
    <col min="1257" max="1257" width="23.44140625" style="191" customWidth="1"/>
    <col min="1258" max="1258" width="13.5546875" style="191" customWidth="1"/>
    <col min="1259" max="1259" width="14.44140625" style="191" customWidth="1"/>
    <col min="1260" max="1260" width="8.88671875" style="191"/>
    <col min="1261" max="1261" width="26.6640625" style="191" customWidth="1"/>
    <col min="1262" max="1264" width="8.88671875" style="191"/>
    <col min="1265" max="1265" width="22.88671875" style="191" customWidth="1"/>
    <col min="1266" max="1266" width="8.88671875" style="191"/>
    <col min="1267" max="1267" width="13.6640625" style="191" customWidth="1"/>
    <col min="1268" max="1268" width="9.109375" style="191" customWidth="1"/>
    <col min="1269" max="1512" width="8.88671875" style="191"/>
    <col min="1513" max="1513" width="23.44140625" style="191" customWidth="1"/>
    <col min="1514" max="1514" width="13.5546875" style="191" customWidth="1"/>
    <col min="1515" max="1515" width="14.44140625" style="191" customWidth="1"/>
    <col min="1516" max="1516" width="8.88671875" style="191"/>
    <col min="1517" max="1517" width="26.6640625" style="191" customWidth="1"/>
    <col min="1518" max="1520" width="8.88671875" style="191"/>
    <col min="1521" max="1521" width="22.88671875" style="191" customWidth="1"/>
    <col min="1522" max="1522" width="8.88671875" style="191"/>
    <col min="1523" max="1523" width="13.6640625" style="191" customWidth="1"/>
    <col min="1524" max="1524" width="9.109375" style="191" customWidth="1"/>
    <col min="1525" max="1768" width="8.88671875" style="191"/>
    <col min="1769" max="1769" width="23.44140625" style="191" customWidth="1"/>
    <col min="1770" max="1770" width="13.5546875" style="191" customWidth="1"/>
    <col min="1771" max="1771" width="14.44140625" style="191" customWidth="1"/>
    <col min="1772" max="1772" width="8.88671875" style="191"/>
    <col min="1773" max="1773" width="26.6640625" style="191" customWidth="1"/>
    <col min="1774" max="1776" width="8.88671875" style="191"/>
    <col min="1777" max="1777" width="22.88671875" style="191" customWidth="1"/>
    <col min="1778" max="1778" width="8.88671875" style="191"/>
    <col min="1779" max="1779" width="13.6640625" style="191" customWidth="1"/>
    <col min="1780" max="1780" width="9.109375" style="191" customWidth="1"/>
    <col min="1781" max="2024" width="8.88671875" style="191"/>
    <col min="2025" max="2025" width="23.44140625" style="191" customWidth="1"/>
    <col min="2026" max="2026" width="13.5546875" style="191" customWidth="1"/>
    <col min="2027" max="2027" width="14.44140625" style="191" customWidth="1"/>
    <col min="2028" max="2028" width="8.88671875" style="191"/>
    <col min="2029" max="2029" width="26.6640625" style="191" customWidth="1"/>
    <col min="2030" max="2032" width="8.88671875" style="191"/>
    <col min="2033" max="2033" width="22.88671875" style="191" customWidth="1"/>
    <col min="2034" max="2034" width="8.88671875" style="191"/>
    <col min="2035" max="2035" width="13.6640625" style="191" customWidth="1"/>
    <col min="2036" max="2036" width="9.109375" style="191" customWidth="1"/>
    <col min="2037" max="2280" width="8.88671875" style="191"/>
    <col min="2281" max="2281" width="23.44140625" style="191" customWidth="1"/>
    <col min="2282" max="2282" width="13.5546875" style="191" customWidth="1"/>
    <col min="2283" max="2283" width="14.44140625" style="191" customWidth="1"/>
    <col min="2284" max="2284" width="8.88671875" style="191"/>
    <col min="2285" max="2285" width="26.6640625" style="191" customWidth="1"/>
    <col min="2286" max="2288" width="8.88671875" style="191"/>
    <col min="2289" max="2289" width="22.88671875" style="191" customWidth="1"/>
    <col min="2290" max="2290" width="8.88671875" style="191"/>
    <col min="2291" max="2291" width="13.6640625" style="191" customWidth="1"/>
    <col min="2292" max="2292" width="9.109375" style="191" customWidth="1"/>
    <col min="2293" max="2536" width="8.88671875" style="191"/>
    <col min="2537" max="2537" width="23.44140625" style="191" customWidth="1"/>
    <col min="2538" max="2538" width="13.5546875" style="191" customWidth="1"/>
    <col min="2539" max="2539" width="14.44140625" style="191" customWidth="1"/>
    <col min="2540" max="2540" width="8.88671875" style="191"/>
    <col min="2541" max="2541" width="26.6640625" style="191" customWidth="1"/>
    <col min="2542" max="2544" width="8.88671875" style="191"/>
    <col min="2545" max="2545" width="22.88671875" style="191" customWidth="1"/>
    <col min="2546" max="2546" width="8.88671875" style="191"/>
    <col min="2547" max="2547" width="13.6640625" style="191" customWidth="1"/>
    <col min="2548" max="2548" width="9.109375" style="191" customWidth="1"/>
    <col min="2549" max="2792" width="8.88671875" style="191"/>
    <col min="2793" max="2793" width="23.44140625" style="191" customWidth="1"/>
    <col min="2794" max="2794" width="13.5546875" style="191" customWidth="1"/>
    <col min="2795" max="2795" width="14.44140625" style="191" customWidth="1"/>
    <col min="2796" max="2796" width="8.88671875" style="191"/>
    <col min="2797" max="2797" width="26.6640625" style="191" customWidth="1"/>
    <col min="2798" max="2800" width="8.88671875" style="191"/>
    <col min="2801" max="2801" width="22.88671875" style="191" customWidth="1"/>
    <col min="2802" max="2802" width="8.88671875" style="191"/>
    <col min="2803" max="2803" width="13.6640625" style="191" customWidth="1"/>
    <col min="2804" max="2804" width="9.109375" style="191" customWidth="1"/>
    <col min="2805" max="3048" width="8.88671875" style="191"/>
    <col min="3049" max="3049" width="23.44140625" style="191" customWidth="1"/>
    <col min="3050" max="3050" width="13.5546875" style="191" customWidth="1"/>
    <col min="3051" max="3051" width="14.44140625" style="191" customWidth="1"/>
    <col min="3052" max="3052" width="8.88671875" style="191"/>
    <col min="3053" max="3053" width="26.6640625" style="191" customWidth="1"/>
    <col min="3054" max="3056" width="8.88671875" style="191"/>
    <col min="3057" max="3057" width="22.88671875" style="191" customWidth="1"/>
    <col min="3058" max="3058" width="8.88671875" style="191"/>
    <col min="3059" max="3059" width="13.6640625" style="191" customWidth="1"/>
    <col min="3060" max="3060" width="9.109375" style="191" customWidth="1"/>
    <col min="3061" max="3304" width="8.88671875" style="191"/>
    <col min="3305" max="3305" width="23.44140625" style="191" customWidth="1"/>
    <col min="3306" max="3306" width="13.5546875" style="191" customWidth="1"/>
    <col min="3307" max="3307" width="14.44140625" style="191" customWidth="1"/>
    <col min="3308" max="3308" width="8.88671875" style="191"/>
    <col min="3309" max="3309" width="26.6640625" style="191" customWidth="1"/>
    <col min="3310" max="3312" width="8.88671875" style="191"/>
    <col min="3313" max="3313" width="22.88671875" style="191" customWidth="1"/>
    <col min="3314" max="3314" width="8.88671875" style="191"/>
    <col min="3315" max="3315" width="13.6640625" style="191" customWidth="1"/>
    <col min="3316" max="3316" width="9.109375" style="191" customWidth="1"/>
    <col min="3317" max="3560" width="8.88671875" style="191"/>
    <col min="3561" max="3561" width="23.44140625" style="191" customWidth="1"/>
    <col min="3562" max="3562" width="13.5546875" style="191" customWidth="1"/>
    <col min="3563" max="3563" width="14.44140625" style="191" customWidth="1"/>
    <col min="3564" max="3564" width="8.88671875" style="191"/>
    <col min="3565" max="3565" width="26.6640625" style="191" customWidth="1"/>
    <col min="3566" max="3568" width="8.88671875" style="191"/>
    <col min="3569" max="3569" width="22.88671875" style="191" customWidth="1"/>
    <col min="3570" max="3570" width="8.88671875" style="191"/>
    <col min="3571" max="3571" width="13.6640625" style="191" customWidth="1"/>
    <col min="3572" max="3572" width="9.109375" style="191" customWidth="1"/>
    <col min="3573" max="3816" width="8.88671875" style="191"/>
    <col min="3817" max="3817" width="23.44140625" style="191" customWidth="1"/>
    <col min="3818" max="3818" width="13.5546875" style="191" customWidth="1"/>
    <col min="3819" max="3819" width="14.44140625" style="191" customWidth="1"/>
    <col min="3820" max="3820" width="8.88671875" style="191"/>
    <col min="3821" max="3821" width="26.6640625" style="191" customWidth="1"/>
    <col min="3822" max="3824" width="8.88671875" style="191"/>
    <col min="3825" max="3825" width="22.88671875" style="191" customWidth="1"/>
    <col min="3826" max="3826" width="8.88671875" style="191"/>
    <col min="3827" max="3827" width="13.6640625" style="191" customWidth="1"/>
    <col min="3828" max="3828" width="9.109375" style="191" customWidth="1"/>
    <col min="3829" max="4072" width="8.88671875" style="191"/>
    <col min="4073" max="4073" width="23.44140625" style="191" customWidth="1"/>
    <col min="4074" max="4074" width="13.5546875" style="191" customWidth="1"/>
    <col min="4075" max="4075" width="14.44140625" style="191" customWidth="1"/>
    <col min="4076" max="4076" width="8.88671875" style="191"/>
    <col min="4077" max="4077" width="26.6640625" style="191" customWidth="1"/>
    <col min="4078" max="4080" width="8.88671875" style="191"/>
    <col min="4081" max="4081" width="22.88671875" style="191" customWidth="1"/>
    <col min="4082" max="4082" width="8.88671875" style="191"/>
    <col min="4083" max="4083" width="13.6640625" style="191" customWidth="1"/>
    <col min="4084" max="4084" width="9.109375" style="191" customWidth="1"/>
    <col min="4085" max="4328" width="8.88671875" style="191"/>
    <col min="4329" max="4329" width="23.44140625" style="191" customWidth="1"/>
    <col min="4330" max="4330" width="13.5546875" style="191" customWidth="1"/>
    <col min="4331" max="4331" width="14.44140625" style="191" customWidth="1"/>
    <col min="4332" max="4332" width="8.88671875" style="191"/>
    <col min="4333" max="4333" width="26.6640625" style="191" customWidth="1"/>
    <col min="4334" max="4336" width="8.88671875" style="191"/>
    <col min="4337" max="4337" width="22.88671875" style="191" customWidth="1"/>
    <col min="4338" max="4338" width="8.88671875" style="191"/>
    <col min="4339" max="4339" width="13.6640625" style="191" customWidth="1"/>
    <col min="4340" max="4340" width="9.109375" style="191" customWidth="1"/>
    <col min="4341" max="4584" width="8.88671875" style="191"/>
    <col min="4585" max="4585" width="23.44140625" style="191" customWidth="1"/>
    <col min="4586" max="4586" width="13.5546875" style="191" customWidth="1"/>
    <col min="4587" max="4587" width="14.44140625" style="191" customWidth="1"/>
    <col min="4588" max="4588" width="8.88671875" style="191"/>
    <col min="4589" max="4589" width="26.6640625" style="191" customWidth="1"/>
    <col min="4590" max="4592" width="8.88671875" style="191"/>
    <col min="4593" max="4593" width="22.88671875" style="191" customWidth="1"/>
    <col min="4594" max="4594" width="8.88671875" style="191"/>
    <col min="4595" max="4595" width="13.6640625" style="191" customWidth="1"/>
    <col min="4596" max="4596" width="9.109375" style="191" customWidth="1"/>
    <col min="4597" max="4840" width="8.88671875" style="191"/>
    <col min="4841" max="4841" width="23.44140625" style="191" customWidth="1"/>
    <col min="4842" max="4842" width="13.5546875" style="191" customWidth="1"/>
    <col min="4843" max="4843" width="14.44140625" style="191" customWidth="1"/>
    <col min="4844" max="4844" width="8.88671875" style="191"/>
    <col min="4845" max="4845" width="26.6640625" style="191" customWidth="1"/>
    <col min="4846" max="4848" width="8.88671875" style="191"/>
    <col min="4849" max="4849" width="22.88671875" style="191" customWidth="1"/>
    <col min="4850" max="4850" width="8.88671875" style="191"/>
    <col min="4851" max="4851" width="13.6640625" style="191" customWidth="1"/>
    <col min="4852" max="4852" width="9.109375" style="191" customWidth="1"/>
    <col min="4853" max="5096" width="8.88671875" style="191"/>
    <col min="5097" max="5097" width="23.44140625" style="191" customWidth="1"/>
    <col min="5098" max="5098" width="13.5546875" style="191" customWidth="1"/>
    <col min="5099" max="5099" width="14.44140625" style="191" customWidth="1"/>
    <col min="5100" max="5100" width="8.88671875" style="191"/>
    <col min="5101" max="5101" width="26.6640625" style="191" customWidth="1"/>
    <col min="5102" max="5104" width="8.88671875" style="191"/>
    <col min="5105" max="5105" width="22.88671875" style="191" customWidth="1"/>
    <col min="5106" max="5106" width="8.88671875" style="191"/>
    <col min="5107" max="5107" width="13.6640625" style="191" customWidth="1"/>
    <col min="5108" max="5108" width="9.109375" style="191" customWidth="1"/>
    <col min="5109" max="5352" width="8.88671875" style="191"/>
    <col min="5353" max="5353" width="23.44140625" style="191" customWidth="1"/>
    <col min="5354" max="5354" width="13.5546875" style="191" customWidth="1"/>
    <col min="5355" max="5355" width="14.44140625" style="191" customWidth="1"/>
    <col min="5356" max="5356" width="8.88671875" style="191"/>
    <col min="5357" max="5357" width="26.6640625" style="191" customWidth="1"/>
    <col min="5358" max="5360" width="8.88671875" style="191"/>
    <col min="5361" max="5361" width="22.88671875" style="191" customWidth="1"/>
    <col min="5362" max="5362" width="8.88671875" style="191"/>
    <col min="5363" max="5363" width="13.6640625" style="191" customWidth="1"/>
    <col min="5364" max="5364" width="9.109375" style="191" customWidth="1"/>
    <col min="5365" max="5608" width="8.88671875" style="191"/>
    <col min="5609" max="5609" width="23.44140625" style="191" customWidth="1"/>
    <col min="5610" max="5610" width="13.5546875" style="191" customWidth="1"/>
    <col min="5611" max="5611" width="14.44140625" style="191" customWidth="1"/>
    <col min="5612" max="5612" width="8.88671875" style="191"/>
    <col min="5613" max="5613" width="26.6640625" style="191" customWidth="1"/>
    <col min="5614" max="5616" width="8.88671875" style="191"/>
    <col min="5617" max="5617" width="22.88671875" style="191" customWidth="1"/>
    <col min="5618" max="5618" width="8.88671875" style="191"/>
    <col min="5619" max="5619" width="13.6640625" style="191" customWidth="1"/>
    <col min="5620" max="5620" width="9.109375" style="191" customWidth="1"/>
    <col min="5621" max="5864" width="8.88671875" style="191"/>
    <col min="5865" max="5865" width="23.44140625" style="191" customWidth="1"/>
    <col min="5866" max="5866" width="13.5546875" style="191" customWidth="1"/>
    <col min="5867" max="5867" width="14.44140625" style="191" customWidth="1"/>
    <col min="5868" max="5868" width="8.88671875" style="191"/>
    <col min="5869" max="5869" width="26.6640625" style="191" customWidth="1"/>
    <col min="5870" max="5872" width="8.88671875" style="191"/>
    <col min="5873" max="5873" width="22.88671875" style="191" customWidth="1"/>
    <col min="5874" max="5874" width="8.88671875" style="191"/>
    <col min="5875" max="5875" width="13.6640625" style="191" customWidth="1"/>
    <col min="5876" max="5876" width="9.109375" style="191" customWidth="1"/>
    <col min="5877" max="6120" width="8.88671875" style="191"/>
    <col min="6121" max="6121" width="23.44140625" style="191" customWidth="1"/>
    <col min="6122" max="6122" width="13.5546875" style="191" customWidth="1"/>
    <col min="6123" max="6123" width="14.44140625" style="191" customWidth="1"/>
    <col min="6124" max="6124" width="8.88671875" style="191"/>
    <col min="6125" max="6125" width="26.6640625" style="191" customWidth="1"/>
    <col min="6126" max="6128" width="8.88671875" style="191"/>
    <col min="6129" max="6129" width="22.88671875" style="191" customWidth="1"/>
    <col min="6130" max="6130" width="8.88671875" style="191"/>
    <col min="6131" max="6131" width="13.6640625" style="191" customWidth="1"/>
    <col min="6132" max="6132" width="9.109375" style="191" customWidth="1"/>
    <col min="6133" max="6376" width="8.88671875" style="191"/>
    <col min="6377" max="6377" width="23.44140625" style="191" customWidth="1"/>
    <col min="6378" max="6378" width="13.5546875" style="191" customWidth="1"/>
    <col min="6379" max="6379" width="14.44140625" style="191" customWidth="1"/>
    <col min="6380" max="6380" width="8.88671875" style="191"/>
    <col min="6381" max="6381" width="26.6640625" style="191" customWidth="1"/>
    <col min="6382" max="6384" width="8.88671875" style="191"/>
    <col min="6385" max="6385" width="22.88671875" style="191" customWidth="1"/>
    <col min="6386" max="6386" width="8.88671875" style="191"/>
    <col min="6387" max="6387" width="13.6640625" style="191" customWidth="1"/>
    <col min="6388" max="6388" width="9.109375" style="191" customWidth="1"/>
    <col min="6389" max="6632" width="8.88671875" style="191"/>
    <col min="6633" max="6633" width="23.44140625" style="191" customWidth="1"/>
    <col min="6634" max="6634" width="13.5546875" style="191" customWidth="1"/>
    <col min="6635" max="6635" width="14.44140625" style="191" customWidth="1"/>
    <col min="6636" max="6636" width="8.88671875" style="191"/>
    <col min="6637" max="6637" width="26.6640625" style="191" customWidth="1"/>
    <col min="6638" max="6640" width="8.88671875" style="191"/>
    <col min="6641" max="6641" width="22.88671875" style="191" customWidth="1"/>
    <col min="6642" max="6642" width="8.88671875" style="191"/>
    <col min="6643" max="6643" width="13.6640625" style="191" customWidth="1"/>
    <col min="6644" max="6644" width="9.109375" style="191" customWidth="1"/>
    <col min="6645" max="6888" width="8.88671875" style="191"/>
    <col min="6889" max="6889" width="23.44140625" style="191" customWidth="1"/>
    <col min="6890" max="6890" width="13.5546875" style="191" customWidth="1"/>
    <col min="6891" max="6891" width="14.44140625" style="191" customWidth="1"/>
    <col min="6892" max="6892" width="8.88671875" style="191"/>
    <col min="6893" max="6893" width="26.6640625" style="191" customWidth="1"/>
    <col min="6894" max="6896" width="8.88671875" style="191"/>
    <col min="6897" max="6897" width="22.88671875" style="191" customWidth="1"/>
    <col min="6898" max="6898" width="8.88671875" style="191"/>
    <col min="6899" max="6899" width="13.6640625" style="191" customWidth="1"/>
    <col min="6900" max="6900" width="9.109375" style="191" customWidth="1"/>
    <col min="6901" max="7144" width="8.88671875" style="191"/>
    <col min="7145" max="7145" width="23.44140625" style="191" customWidth="1"/>
    <col min="7146" max="7146" width="13.5546875" style="191" customWidth="1"/>
    <col min="7147" max="7147" width="14.44140625" style="191" customWidth="1"/>
    <col min="7148" max="7148" width="8.88671875" style="191"/>
    <col min="7149" max="7149" width="26.6640625" style="191" customWidth="1"/>
    <col min="7150" max="7152" width="8.88671875" style="191"/>
    <col min="7153" max="7153" width="22.88671875" style="191" customWidth="1"/>
    <col min="7154" max="7154" width="8.88671875" style="191"/>
    <col min="7155" max="7155" width="13.6640625" style="191" customWidth="1"/>
    <col min="7156" max="7156" width="9.109375" style="191" customWidth="1"/>
    <col min="7157" max="7400" width="8.88671875" style="191"/>
    <col min="7401" max="7401" width="23.44140625" style="191" customWidth="1"/>
    <col min="7402" max="7402" width="13.5546875" style="191" customWidth="1"/>
    <col min="7403" max="7403" width="14.44140625" style="191" customWidth="1"/>
    <col min="7404" max="7404" width="8.88671875" style="191"/>
    <col min="7405" max="7405" width="26.6640625" style="191" customWidth="1"/>
    <col min="7406" max="7408" width="8.88671875" style="191"/>
    <col min="7409" max="7409" width="22.88671875" style="191" customWidth="1"/>
    <col min="7410" max="7410" width="8.88671875" style="191"/>
    <col min="7411" max="7411" width="13.6640625" style="191" customWidth="1"/>
    <col min="7412" max="7412" width="9.109375" style="191" customWidth="1"/>
    <col min="7413" max="7656" width="8.88671875" style="191"/>
    <col min="7657" max="7657" width="23.44140625" style="191" customWidth="1"/>
    <col min="7658" max="7658" width="13.5546875" style="191" customWidth="1"/>
    <col min="7659" max="7659" width="14.44140625" style="191" customWidth="1"/>
    <col min="7660" max="7660" width="8.88671875" style="191"/>
    <col min="7661" max="7661" width="26.6640625" style="191" customWidth="1"/>
    <col min="7662" max="7664" width="8.88671875" style="191"/>
    <col min="7665" max="7665" width="22.88671875" style="191" customWidth="1"/>
    <col min="7666" max="7666" width="8.88671875" style="191"/>
    <col min="7667" max="7667" width="13.6640625" style="191" customWidth="1"/>
    <col min="7668" max="7668" width="9.109375" style="191" customWidth="1"/>
    <col min="7669" max="7912" width="8.88671875" style="191"/>
    <col min="7913" max="7913" width="23.44140625" style="191" customWidth="1"/>
    <col min="7914" max="7914" width="13.5546875" style="191" customWidth="1"/>
    <col min="7915" max="7915" width="14.44140625" style="191" customWidth="1"/>
    <col min="7916" max="7916" width="8.88671875" style="191"/>
    <col min="7917" max="7917" width="26.6640625" style="191" customWidth="1"/>
    <col min="7918" max="7920" width="8.88671875" style="191"/>
    <col min="7921" max="7921" width="22.88671875" style="191" customWidth="1"/>
    <col min="7922" max="7922" width="8.88671875" style="191"/>
    <col min="7923" max="7923" width="13.6640625" style="191" customWidth="1"/>
    <col min="7924" max="7924" width="9.109375" style="191" customWidth="1"/>
    <col min="7925" max="8168" width="8.88671875" style="191"/>
    <col min="8169" max="8169" width="23.44140625" style="191" customWidth="1"/>
    <col min="8170" max="8170" width="13.5546875" style="191" customWidth="1"/>
    <col min="8171" max="8171" width="14.44140625" style="191" customWidth="1"/>
    <col min="8172" max="8172" width="8.88671875" style="191"/>
    <col min="8173" max="8173" width="26.6640625" style="191" customWidth="1"/>
    <col min="8174" max="8176" width="8.88671875" style="191"/>
    <col min="8177" max="8177" width="22.88671875" style="191" customWidth="1"/>
    <col min="8178" max="8178" width="8.88671875" style="191"/>
    <col min="8179" max="8179" width="13.6640625" style="191" customWidth="1"/>
    <col min="8180" max="8180" width="9.109375" style="191" customWidth="1"/>
    <col min="8181" max="8424" width="8.88671875" style="191"/>
    <col min="8425" max="8425" width="23.44140625" style="191" customWidth="1"/>
    <col min="8426" max="8426" width="13.5546875" style="191" customWidth="1"/>
    <col min="8427" max="8427" width="14.44140625" style="191" customWidth="1"/>
    <col min="8428" max="8428" width="8.88671875" style="191"/>
    <col min="8429" max="8429" width="26.6640625" style="191" customWidth="1"/>
    <col min="8430" max="8432" width="8.88671875" style="191"/>
    <col min="8433" max="8433" width="22.88671875" style="191" customWidth="1"/>
    <col min="8434" max="8434" width="8.88671875" style="191"/>
    <col min="8435" max="8435" width="13.6640625" style="191" customWidth="1"/>
    <col min="8436" max="8436" width="9.109375" style="191" customWidth="1"/>
    <col min="8437" max="8680" width="8.88671875" style="191"/>
    <col min="8681" max="8681" width="23.44140625" style="191" customWidth="1"/>
    <col min="8682" max="8682" width="13.5546875" style="191" customWidth="1"/>
    <col min="8683" max="8683" width="14.44140625" style="191" customWidth="1"/>
    <col min="8684" max="8684" width="8.88671875" style="191"/>
    <col min="8685" max="8685" width="26.6640625" style="191" customWidth="1"/>
    <col min="8686" max="8688" width="8.88671875" style="191"/>
    <col min="8689" max="8689" width="22.88671875" style="191" customWidth="1"/>
    <col min="8690" max="8690" width="8.88671875" style="191"/>
    <col min="8691" max="8691" width="13.6640625" style="191" customWidth="1"/>
    <col min="8692" max="8692" width="9.109375" style="191" customWidth="1"/>
    <col min="8693" max="8936" width="8.88671875" style="191"/>
    <col min="8937" max="8937" width="23.44140625" style="191" customWidth="1"/>
    <col min="8938" max="8938" width="13.5546875" style="191" customWidth="1"/>
    <col min="8939" max="8939" width="14.44140625" style="191" customWidth="1"/>
    <col min="8940" max="8940" width="8.88671875" style="191"/>
    <col min="8941" max="8941" width="26.6640625" style="191" customWidth="1"/>
    <col min="8942" max="8944" width="8.88671875" style="191"/>
    <col min="8945" max="8945" width="22.88671875" style="191" customWidth="1"/>
    <col min="8946" max="8946" width="8.88671875" style="191"/>
    <col min="8947" max="8947" width="13.6640625" style="191" customWidth="1"/>
    <col min="8948" max="8948" width="9.109375" style="191" customWidth="1"/>
    <col min="8949" max="9192" width="8.88671875" style="191"/>
    <col min="9193" max="9193" width="23.44140625" style="191" customWidth="1"/>
    <col min="9194" max="9194" width="13.5546875" style="191" customWidth="1"/>
    <col min="9195" max="9195" width="14.44140625" style="191" customWidth="1"/>
    <col min="9196" max="9196" width="8.88671875" style="191"/>
    <col min="9197" max="9197" width="26.6640625" style="191" customWidth="1"/>
    <col min="9198" max="9200" width="8.88671875" style="191"/>
    <col min="9201" max="9201" width="22.88671875" style="191" customWidth="1"/>
    <col min="9202" max="9202" width="8.88671875" style="191"/>
    <col min="9203" max="9203" width="13.6640625" style="191" customWidth="1"/>
    <col min="9204" max="9204" width="9.109375" style="191" customWidth="1"/>
    <col min="9205" max="9448" width="8.88671875" style="191"/>
    <col min="9449" max="9449" width="23.44140625" style="191" customWidth="1"/>
    <col min="9450" max="9450" width="13.5546875" style="191" customWidth="1"/>
    <col min="9451" max="9451" width="14.44140625" style="191" customWidth="1"/>
    <col min="9452" max="9452" width="8.88671875" style="191"/>
    <col min="9453" max="9453" width="26.6640625" style="191" customWidth="1"/>
    <col min="9454" max="9456" width="8.88671875" style="191"/>
    <col min="9457" max="9457" width="22.88671875" style="191" customWidth="1"/>
    <col min="9458" max="9458" width="8.88671875" style="191"/>
    <col min="9459" max="9459" width="13.6640625" style="191" customWidth="1"/>
    <col min="9460" max="9460" width="9.109375" style="191" customWidth="1"/>
    <col min="9461" max="9704" width="8.88671875" style="191"/>
    <col min="9705" max="9705" width="23.44140625" style="191" customWidth="1"/>
    <col min="9706" max="9706" width="13.5546875" style="191" customWidth="1"/>
    <col min="9707" max="9707" width="14.44140625" style="191" customWidth="1"/>
    <col min="9708" max="9708" width="8.88671875" style="191"/>
    <col min="9709" max="9709" width="26.6640625" style="191" customWidth="1"/>
    <col min="9710" max="9712" width="8.88671875" style="191"/>
    <col min="9713" max="9713" width="22.88671875" style="191" customWidth="1"/>
    <col min="9714" max="9714" width="8.88671875" style="191"/>
    <col min="9715" max="9715" width="13.6640625" style="191" customWidth="1"/>
    <col min="9716" max="9716" width="9.109375" style="191" customWidth="1"/>
    <col min="9717" max="9960" width="8.88671875" style="191"/>
    <col min="9961" max="9961" width="23.44140625" style="191" customWidth="1"/>
    <col min="9962" max="9962" width="13.5546875" style="191" customWidth="1"/>
    <col min="9963" max="9963" width="14.44140625" style="191" customWidth="1"/>
    <col min="9964" max="9964" width="8.88671875" style="191"/>
    <col min="9965" max="9965" width="26.6640625" style="191" customWidth="1"/>
    <col min="9966" max="9968" width="8.88671875" style="191"/>
    <col min="9969" max="9969" width="22.88671875" style="191" customWidth="1"/>
    <col min="9970" max="9970" width="8.88671875" style="191"/>
    <col min="9971" max="9971" width="13.6640625" style="191" customWidth="1"/>
    <col min="9972" max="9972" width="9.109375" style="191" customWidth="1"/>
    <col min="9973" max="10216" width="8.88671875" style="191"/>
    <col min="10217" max="10217" width="23.44140625" style="191" customWidth="1"/>
    <col min="10218" max="10218" width="13.5546875" style="191" customWidth="1"/>
    <col min="10219" max="10219" width="14.44140625" style="191" customWidth="1"/>
    <col min="10220" max="10220" width="8.88671875" style="191"/>
    <col min="10221" max="10221" width="26.6640625" style="191" customWidth="1"/>
    <col min="10222" max="10224" width="8.88671875" style="191"/>
    <col min="10225" max="10225" width="22.88671875" style="191" customWidth="1"/>
    <col min="10226" max="10226" width="8.88671875" style="191"/>
    <col min="10227" max="10227" width="13.6640625" style="191" customWidth="1"/>
    <col min="10228" max="10228" width="9.109375" style="191" customWidth="1"/>
    <col min="10229" max="10472" width="8.88671875" style="191"/>
    <col min="10473" max="10473" width="23.44140625" style="191" customWidth="1"/>
    <col min="10474" max="10474" width="13.5546875" style="191" customWidth="1"/>
    <col min="10475" max="10475" width="14.44140625" style="191" customWidth="1"/>
    <col min="10476" max="10476" width="8.88671875" style="191"/>
    <col min="10477" max="10477" width="26.6640625" style="191" customWidth="1"/>
    <col min="10478" max="10480" width="8.88671875" style="191"/>
    <col min="10481" max="10481" width="22.88671875" style="191" customWidth="1"/>
    <col min="10482" max="10482" width="8.88671875" style="191"/>
    <col min="10483" max="10483" width="13.6640625" style="191" customWidth="1"/>
    <col min="10484" max="10484" width="9.109375" style="191" customWidth="1"/>
    <col min="10485" max="10728" width="8.88671875" style="191"/>
    <col min="10729" max="10729" width="23.44140625" style="191" customWidth="1"/>
    <col min="10730" max="10730" width="13.5546875" style="191" customWidth="1"/>
    <col min="10731" max="10731" width="14.44140625" style="191" customWidth="1"/>
    <col min="10732" max="10732" width="8.88671875" style="191"/>
    <col min="10733" max="10733" width="26.6640625" style="191" customWidth="1"/>
    <col min="10734" max="10736" width="8.88671875" style="191"/>
    <col min="10737" max="10737" width="22.88671875" style="191" customWidth="1"/>
    <col min="10738" max="10738" width="8.88671875" style="191"/>
    <col min="10739" max="10739" width="13.6640625" style="191" customWidth="1"/>
    <col min="10740" max="10740" width="9.109375" style="191" customWidth="1"/>
    <col min="10741" max="10984" width="8.88671875" style="191"/>
    <col min="10985" max="10985" width="23.44140625" style="191" customWidth="1"/>
    <col min="10986" max="10986" width="13.5546875" style="191" customWidth="1"/>
    <col min="10987" max="10987" width="14.44140625" style="191" customWidth="1"/>
    <col min="10988" max="10988" width="8.88671875" style="191"/>
    <col min="10989" max="10989" width="26.6640625" style="191" customWidth="1"/>
    <col min="10990" max="10992" width="8.88671875" style="191"/>
    <col min="10993" max="10993" width="22.88671875" style="191" customWidth="1"/>
    <col min="10994" max="10994" width="8.88671875" style="191"/>
    <col min="10995" max="10995" width="13.6640625" style="191" customWidth="1"/>
    <col min="10996" max="10996" width="9.109375" style="191" customWidth="1"/>
    <col min="10997" max="11240" width="8.88671875" style="191"/>
    <col min="11241" max="11241" width="23.44140625" style="191" customWidth="1"/>
    <col min="11242" max="11242" width="13.5546875" style="191" customWidth="1"/>
    <col min="11243" max="11243" width="14.44140625" style="191" customWidth="1"/>
    <col min="11244" max="11244" width="8.88671875" style="191"/>
    <col min="11245" max="11245" width="26.6640625" style="191" customWidth="1"/>
    <col min="11246" max="11248" width="8.88671875" style="191"/>
    <col min="11249" max="11249" width="22.88671875" style="191" customWidth="1"/>
    <col min="11250" max="11250" width="8.88671875" style="191"/>
    <col min="11251" max="11251" width="13.6640625" style="191" customWidth="1"/>
    <col min="11252" max="11252" width="9.109375" style="191" customWidth="1"/>
    <col min="11253" max="11496" width="8.88671875" style="191"/>
    <col min="11497" max="11497" width="23.44140625" style="191" customWidth="1"/>
    <col min="11498" max="11498" width="13.5546875" style="191" customWidth="1"/>
    <col min="11499" max="11499" width="14.44140625" style="191" customWidth="1"/>
    <col min="11500" max="11500" width="8.88671875" style="191"/>
    <col min="11501" max="11501" width="26.6640625" style="191" customWidth="1"/>
    <col min="11502" max="11504" width="8.88671875" style="191"/>
    <col min="11505" max="11505" width="22.88671875" style="191" customWidth="1"/>
    <col min="11506" max="11506" width="8.88671875" style="191"/>
    <col min="11507" max="11507" width="13.6640625" style="191" customWidth="1"/>
    <col min="11508" max="11508" width="9.109375" style="191" customWidth="1"/>
    <col min="11509" max="11752" width="8.88671875" style="191"/>
    <col min="11753" max="11753" width="23.44140625" style="191" customWidth="1"/>
    <col min="11754" max="11754" width="13.5546875" style="191" customWidth="1"/>
    <col min="11755" max="11755" width="14.44140625" style="191" customWidth="1"/>
    <col min="11756" max="11756" width="8.88671875" style="191"/>
    <col min="11757" max="11757" width="26.6640625" style="191" customWidth="1"/>
    <col min="11758" max="11760" width="8.88671875" style="191"/>
    <col min="11761" max="11761" width="22.88671875" style="191" customWidth="1"/>
    <col min="11762" max="11762" width="8.88671875" style="191"/>
    <col min="11763" max="11763" width="13.6640625" style="191" customWidth="1"/>
    <col min="11764" max="11764" width="9.109375" style="191" customWidth="1"/>
    <col min="11765" max="12008" width="8.88671875" style="191"/>
    <col min="12009" max="12009" width="23.44140625" style="191" customWidth="1"/>
    <col min="12010" max="12010" width="13.5546875" style="191" customWidth="1"/>
    <col min="12011" max="12011" width="14.44140625" style="191" customWidth="1"/>
    <col min="12012" max="12012" width="8.88671875" style="191"/>
    <col min="12013" max="12013" width="26.6640625" style="191" customWidth="1"/>
    <col min="12014" max="12016" width="8.88671875" style="191"/>
    <col min="12017" max="12017" width="22.88671875" style="191" customWidth="1"/>
    <col min="12018" max="12018" width="8.88671875" style="191"/>
    <col min="12019" max="12019" width="13.6640625" style="191" customWidth="1"/>
    <col min="12020" max="12020" width="9.109375" style="191" customWidth="1"/>
    <col min="12021" max="12264" width="8.88671875" style="191"/>
    <col min="12265" max="12265" width="23.44140625" style="191" customWidth="1"/>
    <col min="12266" max="12266" width="13.5546875" style="191" customWidth="1"/>
    <col min="12267" max="12267" width="14.44140625" style="191" customWidth="1"/>
    <col min="12268" max="12268" width="8.88671875" style="191"/>
    <col min="12269" max="12269" width="26.6640625" style="191" customWidth="1"/>
    <col min="12270" max="12272" width="8.88671875" style="191"/>
    <col min="12273" max="12273" width="22.88671875" style="191" customWidth="1"/>
    <col min="12274" max="12274" width="8.88671875" style="191"/>
    <col min="12275" max="12275" width="13.6640625" style="191" customWidth="1"/>
    <col min="12276" max="12276" width="9.109375" style="191" customWidth="1"/>
    <col min="12277" max="12520" width="8.88671875" style="191"/>
    <col min="12521" max="12521" width="23.44140625" style="191" customWidth="1"/>
    <col min="12522" max="12522" width="13.5546875" style="191" customWidth="1"/>
    <col min="12523" max="12523" width="14.44140625" style="191" customWidth="1"/>
    <col min="12524" max="12524" width="8.88671875" style="191"/>
    <col min="12525" max="12525" width="26.6640625" style="191" customWidth="1"/>
    <col min="12526" max="12528" width="8.88671875" style="191"/>
    <col min="12529" max="12529" width="22.88671875" style="191" customWidth="1"/>
    <col min="12530" max="12530" width="8.88671875" style="191"/>
    <col min="12531" max="12531" width="13.6640625" style="191" customWidth="1"/>
    <col min="12532" max="12532" width="9.109375" style="191" customWidth="1"/>
    <col min="12533" max="12776" width="8.88671875" style="191"/>
    <col min="12777" max="12777" width="23.44140625" style="191" customWidth="1"/>
    <col min="12778" max="12778" width="13.5546875" style="191" customWidth="1"/>
    <col min="12779" max="12779" width="14.44140625" style="191" customWidth="1"/>
    <col min="12780" max="12780" width="8.88671875" style="191"/>
    <col min="12781" max="12781" width="26.6640625" style="191" customWidth="1"/>
    <col min="12782" max="12784" width="8.88671875" style="191"/>
    <col min="12785" max="12785" width="22.88671875" style="191" customWidth="1"/>
    <col min="12786" max="12786" width="8.88671875" style="191"/>
    <col min="12787" max="12787" width="13.6640625" style="191" customWidth="1"/>
    <col min="12788" max="12788" width="9.109375" style="191" customWidth="1"/>
    <col min="12789" max="13032" width="8.88671875" style="191"/>
    <col min="13033" max="13033" width="23.44140625" style="191" customWidth="1"/>
    <col min="13034" max="13034" width="13.5546875" style="191" customWidth="1"/>
    <col min="13035" max="13035" width="14.44140625" style="191" customWidth="1"/>
    <col min="13036" max="13036" width="8.88671875" style="191"/>
    <col min="13037" max="13037" width="26.6640625" style="191" customWidth="1"/>
    <col min="13038" max="13040" width="8.88671875" style="191"/>
    <col min="13041" max="13041" width="22.88671875" style="191" customWidth="1"/>
    <col min="13042" max="13042" width="8.88671875" style="191"/>
    <col min="13043" max="13043" width="13.6640625" style="191" customWidth="1"/>
    <col min="13044" max="13044" width="9.109375" style="191" customWidth="1"/>
    <col min="13045" max="13288" width="8.88671875" style="191"/>
    <col min="13289" max="13289" width="23.44140625" style="191" customWidth="1"/>
    <col min="13290" max="13290" width="13.5546875" style="191" customWidth="1"/>
    <col min="13291" max="13291" width="14.44140625" style="191" customWidth="1"/>
    <col min="13292" max="13292" width="8.88671875" style="191"/>
    <col min="13293" max="13293" width="26.6640625" style="191" customWidth="1"/>
    <col min="13294" max="13296" width="8.88671875" style="191"/>
    <col min="13297" max="13297" width="22.88671875" style="191" customWidth="1"/>
    <col min="13298" max="13298" width="8.88671875" style="191"/>
    <col min="13299" max="13299" width="13.6640625" style="191" customWidth="1"/>
    <col min="13300" max="13300" width="9.109375" style="191" customWidth="1"/>
    <col min="13301" max="13544" width="8.88671875" style="191"/>
    <col min="13545" max="13545" width="23.44140625" style="191" customWidth="1"/>
    <col min="13546" max="13546" width="13.5546875" style="191" customWidth="1"/>
    <col min="13547" max="13547" width="14.44140625" style="191" customWidth="1"/>
    <col min="13548" max="13548" width="8.88671875" style="191"/>
    <col min="13549" max="13549" width="26.6640625" style="191" customWidth="1"/>
    <col min="13550" max="13552" width="8.88671875" style="191"/>
    <col min="13553" max="13553" width="22.88671875" style="191" customWidth="1"/>
    <col min="13554" max="13554" width="8.88671875" style="191"/>
    <col min="13555" max="13555" width="13.6640625" style="191" customWidth="1"/>
    <col min="13556" max="13556" width="9.109375" style="191" customWidth="1"/>
    <col min="13557" max="13800" width="8.88671875" style="191"/>
    <col min="13801" max="13801" width="23.44140625" style="191" customWidth="1"/>
    <col min="13802" max="13802" width="13.5546875" style="191" customWidth="1"/>
    <col min="13803" max="13803" width="14.44140625" style="191" customWidth="1"/>
    <col min="13804" max="13804" width="8.88671875" style="191"/>
    <col min="13805" max="13805" width="26.6640625" style="191" customWidth="1"/>
    <col min="13806" max="13808" width="8.88671875" style="191"/>
    <col min="13809" max="13809" width="22.88671875" style="191" customWidth="1"/>
    <col min="13810" max="13810" width="8.88671875" style="191"/>
    <col min="13811" max="13811" width="13.6640625" style="191" customWidth="1"/>
    <col min="13812" max="13812" width="9.109375" style="191" customWidth="1"/>
    <col min="13813" max="14056" width="8.88671875" style="191"/>
    <col min="14057" max="14057" width="23.44140625" style="191" customWidth="1"/>
    <col min="14058" max="14058" width="13.5546875" style="191" customWidth="1"/>
    <col min="14059" max="14059" width="14.44140625" style="191" customWidth="1"/>
    <col min="14060" max="14060" width="8.88671875" style="191"/>
    <col min="14061" max="14061" width="26.6640625" style="191" customWidth="1"/>
    <col min="14062" max="14064" width="8.88671875" style="191"/>
    <col min="14065" max="14065" width="22.88671875" style="191" customWidth="1"/>
    <col min="14066" max="14066" width="8.88671875" style="191"/>
    <col min="14067" max="14067" width="13.6640625" style="191" customWidth="1"/>
    <col min="14068" max="14068" width="9.109375" style="191" customWidth="1"/>
    <col min="14069" max="14312" width="8.88671875" style="191"/>
    <col min="14313" max="14313" width="23.44140625" style="191" customWidth="1"/>
    <col min="14314" max="14314" width="13.5546875" style="191" customWidth="1"/>
    <col min="14315" max="14315" width="14.44140625" style="191" customWidth="1"/>
    <col min="14316" max="14316" width="8.88671875" style="191"/>
    <col min="14317" max="14317" width="26.6640625" style="191" customWidth="1"/>
    <col min="14318" max="14320" width="8.88671875" style="191"/>
    <col min="14321" max="14321" width="22.88671875" style="191" customWidth="1"/>
    <col min="14322" max="14322" width="8.88671875" style="191"/>
    <col min="14323" max="14323" width="13.6640625" style="191" customWidth="1"/>
    <col min="14324" max="14324" width="9.109375" style="191" customWidth="1"/>
    <col min="14325" max="14568" width="8.88671875" style="191"/>
    <col min="14569" max="14569" width="23.44140625" style="191" customWidth="1"/>
    <col min="14570" max="14570" width="13.5546875" style="191" customWidth="1"/>
    <col min="14571" max="14571" width="14.44140625" style="191" customWidth="1"/>
    <col min="14572" max="14572" width="8.88671875" style="191"/>
    <col min="14573" max="14573" width="26.6640625" style="191" customWidth="1"/>
    <col min="14574" max="14576" width="8.88671875" style="191"/>
    <col min="14577" max="14577" width="22.88671875" style="191" customWidth="1"/>
    <col min="14578" max="14578" width="8.88671875" style="191"/>
    <col min="14579" max="14579" width="13.6640625" style="191" customWidth="1"/>
    <col min="14580" max="14580" width="9.109375" style="191" customWidth="1"/>
    <col min="14581" max="14824" width="8.88671875" style="191"/>
    <col min="14825" max="14825" width="23.44140625" style="191" customWidth="1"/>
    <col min="14826" max="14826" width="13.5546875" style="191" customWidth="1"/>
    <col min="14827" max="14827" width="14.44140625" style="191" customWidth="1"/>
    <col min="14828" max="14828" width="8.88671875" style="191"/>
    <col min="14829" max="14829" width="26.6640625" style="191" customWidth="1"/>
    <col min="14830" max="14832" width="8.88671875" style="191"/>
    <col min="14833" max="14833" width="22.88671875" style="191" customWidth="1"/>
    <col min="14834" max="14834" width="8.88671875" style="191"/>
    <col min="14835" max="14835" width="13.6640625" style="191" customWidth="1"/>
    <col min="14836" max="14836" width="9.109375" style="191" customWidth="1"/>
    <col min="14837" max="15080" width="8.88671875" style="191"/>
    <col min="15081" max="15081" width="23.44140625" style="191" customWidth="1"/>
    <col min="15082" max="15082" width="13.5546875" style="191" customWidth="1"/>
    <col min="15083" max="15083" width="14.44140625" style="191" customWidth="1"/>
    <col min="15084" max="15084" width="8.88671875" style="191"/>
    <col min="15085" max="15085" width="26.6640625" style="191" customWidth="1"/>
    <col min="15086" max="15088" width="8.88671875" style="191"/>
    <col min="15089" max="15089" width="22.88671875" style="191" customWidth="1"/>
    <col min="15090" max="15090" width="8.88671875" style="191"/>
    <col min="15091" max="15091" width="13.6640625" style="191" customWidth="1"/>
    <col min="15092" max="15092" width="9.109375" style="191" customWidth="1"/>
    <col min="15093" max="15336" width="8.88671875" style="191"/>
    <col min="15337" max="15337" width="23.44140625" style="191" customWidth="1"/>
    <col min="15338" max="15338" width="13.5546875" style="191" customWidth="1"/>
    <col min="15339" max="15339" width="14.44140625" style="191" customWidth="1"/>
    <col min="15340" max="15340" width="8.88671875" style="191"/>
    <col min="15341" max="15341" width="26.6640625" style="191" customWidth="1"/>
    <col min="15342" max="15344" width="8.88671875" style="191"/>
    <col min="15345" max="15345" width="22.88671875" style="191" customWidth="1"/>
    <col min="15346" max="15346" width="8.88671875" style="191"/>
    <col min="15347" max="15347" width="13.6640625" style="191" customWidth="1"/>
    <col min="15348" max="15348" width="9.109375" style="191" customWidth="1"/>
    <col min="15349" max="15592" width="8.88671875" style="191"/>
    <col min="15593" max="15593" width="23.44140625" style="191" customWidth="1"/>
    <col min="15594" max="15594" width="13.5546875" style="191" customWidth="1"/>
    <col min="15595" max="15595" width="14.44140625" style="191" customWidth="1"/>
    <col min="15596" max="15596" width="8.88671875" style="191"/>
    <col min="15597" max="15597" width="26.6640625" style="191" customWidth="1"/>
    <col min="15598" max="15600" width="8.88671875" style="191"/>
    <col min="15601" max="15601" width="22.88671875" style="191" customWidth="1"/>
    <col min="15602" max="15602" width="8.88671875" style="191"/>
    <col min="15603" max="15603" width="13.6640625" style="191" customWidth="1"/>
    <col min="15604" max="15604" width="9.109375" style="191" customWidth="1"/>
    <col min="15605" max="15848" width="8.88671875" style="191"/>
    <col min="15849" max="15849" width="23.44140625" style="191" customWidth="1"/>
    <col min="15850" max="15850" width="13.5546875" style="191" customWidth="1"/>
    <col min="15851" max="15851" width="14.44140625" style="191" customWidth="1"/>
    <col min="15852" max="15852" width="8.88671875" style="191"/>
    <col min="15853" max="15853" width="26.6640625" style="191" customWidth="1"/>
    <col min="15854" max="15856" width="8.88671875" style="191"/>
    <col min="15857" max="15857" width="22.88671875" style="191" customWidth="1"/>
    <col min="15858" max="15858" width="8.88671875" style="191"/>
    <col min="15859" max="15859" width="13.6640625" style="191" customWidth="1"/>
    <col min="15860" max="15860" width="9.109375" style="191" customWidth="1"/>
    <col min="15861" max="16104" width="8.88671875" style="191"/>
    <col min="16105" max="16105" width="23.44140625" style="191" customWidth="1"/>
    <col min="16106" max="16106" width="13.5546875" style="191" customWidth="1"/>
    <col min="16107" max="16107" width="14.44140625" style="191" customWidth="1"/>
    <col min="16108" max="16108" width="8.88671875" style="191"/>
    <col min="16109" max="16109" width="26.6640625" style="191" customWidth="1"/>
    <col min="16110" max="16112" width="8.88671875" style="191"/>
    <col min="16113" max="16113" width="22.88671875" style="191" customWidth="1"/>
    <col min="16114" max="16114" width="8.88671875" style="191"/>
    <col min="16115" max="16115" width="13.6640625" style="191" customWidth="1"/>
    <col min="16116" max="16116" width="9.109375" style="191" customWidth="1"/>
    <col min="16117" max="16384" width="8.88671875" style="191"/>
  </cols>
  <sheetData>
    <row r="1" spans="2:5" ht="16.8" customHeight="1">
      <c r="B1" s="397" t="s">
        <v>189</v>
      </c>
      <c r="C1" s="397"/>
      <c r="D1" s="397"/>
      <c r="E1" s="397"/>
    </row>
    <row r="2" spans="2:5" ht="29.4" customHeight="1" thickBot="1">
      <c r="B2" s="398" t="s">
        <v>222</v>
      </c>
      <c r="C2" s="398"/>
      <c r="D2" s="398"/>
      <c r="E2" s="398"/>
    </row>
    <row r="3" spans="2:5">
      <c r="B3" s="399" t="s">
        <v>183</v>
      </c>
      <c r="C3" s="399" t="s">
        <v>111</v>
      </c>
      <c r="D3" s="401"/>
    </row>
    <row r="4" spans="2:5" ht="11.4" customHeight="1" thickBot="1">
      <c r="B4" s="400"/>
      <c r="C4" s="192" t="s">
        <v>199</v>
      </c>
      <c r="D4" s="192" t="s">
        <v>223</v>
      </c>
    </row>
    <row r="5" spans="2:5">
      <c r="B5" s="208" t="s">
        <v>34</v>
      </c>
      <c r="C5" s="209">
        <v>6.3</v>
      </c>
      <c r="D5" s="209">
        <v>6.3</v>
      </c>
    </row>
    <row r="6" spans="2:5">
      <c r="B6" s="193" t="s">
        <v>14</v>
      </c>
      <c r="C6" s="196">
        <v>3.4</v>
      </c>
      <c r="D6" s="285">
        <v>3.3</v>
      </c>
    </row>
    <row r="7" spans="2:5">
      <c r="B7" s="193" t="s">
        <v>17</v>
      </c>
      <c r="C7" s="196">
        <v>9.9</v>
      </c>
      <c r="D7" s="285">
        <v>10.1</v>
      </c>
    </row>
    <row r="8" spans="2:5">
      <c r="B8" s="193" t="s">
        <v>184</v>
      </c>
      <c r="C8" s="196">
        <v>3.5</v>
      </c>
      <c r="D8" s="285">
        <v>3.5</v>
      </c>
    </row>
    <row r="9" spans="2:5">
      <c r="B9" s="193" t="s">
        <v>198</v>
      </c>
      <c r="C9" s="196">
        <v>8.9</v>
      </c>
      <c r="D9" s="285">
        <v>8.9</v>
      </c>
    </row>
    <row r="10" spans="2:5">
      <c r="B10" s="193" t="s">
        <v>18</v>
      </c>
      <c r="C10" s="196">
        <v>5.8</v>
      </c>
      <c r="D10" s="285">
        <v>6</v>
      </c>
    </row>
    <row r="11" spans="2:5">
      <c r="B11" s="193" t="s">
        <v>21</v>
      </c>
      <c r="C11" s="196">
        <v>6.4</v>
      </c>
      <c r="D11" s="285">
        <v>6.5</v>
      </c>
    </row>
    <row r="12" spans="2:5">
      <c r="B12" s="193" t="s">
        <v>22</v>
      </c>
      <c r="C12" s="196">
        <v>9.1999999999999993</v>
      </c>
      <c r="D12" s="285">
        <v>9</v>
      </c>
    </row>
    <row r="13" spans="2:5">
      <c r="B13" s="193" t="s">
        <v>13</v>
      </c>
      <c r="C13" s="196">
        <v>5</v>
      </c>
      <c r="D13" s="285">
        <v>5</v>
      </c>
    </row>
    <row r="14" spans="2:5">
      <c r="B14" s="193" t="s">
        <v>27</v>
      </c>
      <c r="C14" s="196">
        <v>13.3</v>
      </c>
      <c r="D14" s="285">
        <v>13.8</v>
      </c>
    </row>
    <row r="15" spans="2:5">
      <c r="B15" s="210" t="s">
        <v>35</v>
      </c>
      <c r="C15" s="211">
        <v>5.8</v>
      </c>
      <c r="D15" s="211">
        <v>5.8</v>
      </c>
    </row>
    <row r="16" spans="2:5">
      <c r="B16" s="193" t="s">
        <v>1</v>
      </c>
      <c r="C16" s="196">
        <v>6.6</v>
      </c>
      <c r="D16" s="285">
        <v>6.7</v>
      </c>
    </row>
    <row r="17" spans="2:4">
      <c r="B17" s="193" t="s">
        <v>16</v>
      </c>
      <c r="C17" s="196">
        <v>15.5</v>
      </c>
      <c r="D17" s="285">
        <v>15.5</v>
      </c>
    </row>
    <row r="18" spans="2:4">
      <c r="B18" s="193" t="s">
        <v>185</v>
      </c>
      <c r="C18" s="196">
        <v>5.0999999999999996</v>
      </c>
      <c r="D18" s="285">
        <v>5</v>
      </c>
    </row>
    <row r="19" spans="2:4">
      <c r="B19" s="193" t="s">
        <v>186</v>
      </c>
      <c r="C19" s="196">
        <v>7.9</v>
      </c>
      <c r="D19" s="285">
        <v>7.9</v>
      </c>
    </row>
    <row r="20" spans="2:4">
      <c r="B20" s="193" t="s">
        <v>4</v>
      </c>
      <c r="C20" s="196">
        <v>3.9</v>
      </c>
      <c r="D20" s="285">
        <v>4</v>
      </c>
    </row>
    <row r="21" spans="2:4">
      <c r="B21" s="193" t="s">
        <v>7</v>
      </c>
      <c r="C21" s="196">
        <v>4.2</v>
      </c>
      <c r="D21" s="285">
        <v>4.3</v>
      </c>
    </row>
    <row r="22" spans="2:4">
      <c r="B22" s="212" t="s">
        <v>36</v>
      </c>
      <c r="C22" s="211">
        <v>7.4</v>
      </c>
      <c r="D22" s="211">
        <v>7.4</v>
      </c>
    </row>
    <row r="23" spans="2:4">
      <c r="B23" s="193" t="s">
        <v>15</v>
      </c>
      <c r="C23" s="196">
        <v>5.4</v>
      </c>
      <c r="D23" s="285">
        <v>5.4</v>
      </c>
    </row>
    <row r="24" spans="2:4">
      <c r="B24" s="193" t="s">
        <v>19</v>
      </c>
      <c r="C24" s="196">
        <v>12</v>
      </c>
      <c r="D24" s="285">
        <v>11.9</v>
      </c>
    </row>
    <row r="25" spans="2:4">
      <c r="B25" s="193" t="s">
        <v>25</v>
      </c>
      <c r="C25" s="196">
        <v>5</v>
      </c>
      <c r="D25" s="285">
        <v>5.2</v>
      </c>
    </row>
    <row r="26" spans="2:4">
      <c r="B26" s="193" t="s">
        <v>102</v>
      </c>
      <c r="C26" s="196">
        <v>12.2</v>
      </c>
      <c r="D26" s="285">
        <v>12.4</v>
      </c>
    </row>
    <row r="27" spans="2:4">
      <c r="B27" s="193" t="s">
        <v>103</v>
      </c>
      <c r="C27" s="196">
        <v>4.2</v>
      </c>
      <c r="D27" s="285">
        <v>4.2</v>
      </c>
    </row>
    <row r="28" spans="2:4">
      <c r="B28" s="193" t="s">
        <v>26</v>
      </c>
      <c r="C28" s="196">
        <v>10</v>
      </c>
      <c r="D28" s="285">
        <v>9.9</v>
      </c>
    </row>
    <row r="29" spans="2:4">
      <c r="B29" s="210" t="s">
        <v>32</v>
      </c>
      <c r="C29" s="211">
        <v>4.5999999999999996</v>
      </c>
      <c r="D29" s="211">
        <v>4.5999999999999996</v>
      </c>
    </row>
    <row r="30" spans="2:4">
      <c r="B30" s="193" t="s">
        <v>5</v>
      </c>
      <c r="C30" s="196">
        <v>6.2</v>
      </c>
      <c r="D30" s="285">
        <v>6.3</v>
      </c>
    </row>
    <row r="31" spans="2:4">
      <c r="B31" s="193" t="s">
        <v>23</v>
      </c>
      <c r="C31" s="196">
        <v>6.1</v>
      </c>
      <c r="D31" s="285">
        <v>6.1</v>
      </c>
    </row>
    <row r="32" spans="2:4">
      <c r="B32" s="193" t="s">
        <v>6</v>
      </c>
      <c r="C32" s="196">
        <v>4.2</v>
      </c>
      <c r="D32" s="285">
        <v>4.3</v>
      </c>
    </row>
    <row r="33" spans="2:4">
      <c r="B33" s="193" t="s">
        <v>24</v>
      </c>
      <c r="C33" s="196">
        <v>11.1</v>
      </c>
      <c r="D33" s="285">
        <v>10.9</v>
      </c>
    </row>
    <row r="34" spans="2:4">
      <c r="B34" s="193" t="s">
        <v>8</v>
      </c>
      <c r="C34" s="196">
        <v>4.8</v>
      </c>
      <c r="D34" s="285">
        <v>4.7</v>
      </c>
    </row>
    <row r="35" spans="2:4">
      <c r="B35" s="193" t="s">
        <v>9</v>
      </c>
      <c r="C35" s="196">
        <v>4.8</v>
      </c>
      <c r="D35" s="285">
        <v>4.8</v>
      </c>
    </row>
    <row r="36" spans="2:4">
      <c r="B36" s="193" t="s">
        <v>10</v>
      </c>
      <c r="C36" s="196">
        <v>11.4</v>
      </c>
      <c r="D36" s="285">
        <v>11.4</v>
      </c>
    </row>
    <row r="37" spans="2:4">
      <c r="B37" s="193" t="s">
        <v>187</v>
      </c>
      <c r="C37" s="196">
        <v>1.5</v>
      </c>
      <c r="D37" s="285">
        <v>1.5</v>
      </c>
    </row>
    <row r="38" spans="2:4">
      <c r="B38" s="210" t="s">
        <v>33</v>
      </c>
      <c r="C38" s="211">
        <v>1.6</v>
      </c>
      <c r="D38" s="211">
        <v>1.6</v>
      </c>
    </row>
    <row r="39" spans="2:4" ht="12" thickBot="1">
      <c r="B39" s="194" t="s">
        <v>188</v>
      </c>
      <c r="C39" s="197">
        <v>1.6</v>
      </c>
      <c r="D39" s="286">
        <v>1.6</v>
      </c>
    </row>
    <row r="41" spans="2:4">
      <c r="B41" s="21" t="s">
        <v>200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2022-11-28T08:47:57Z</cp:lastPrinted>
  <dcterms:created xsi:type="dcterms:W3CDTF">1999-08-03T15:46:10Z</dcterms:created>
  <dcterms:modified xsi:type="dcterms:W3CDTF">2022-12-27T09:09:46Z</dcterms:modified>
</cp:coreProperties>
</file>