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4-2023\Tabele info_04_2023\"/>
    </mc:Choice>
  </mc:AlternateContent>
  <bookViews>
    <workbookView xWindow="56448" yWindow="108" windowWidth="9720" windowHeight="6756" firstSheet="1" activeTab="9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3'!$A$1:$N$41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</definedNames>
  <calcPr calcId="162913"/>
</workbook>
</file>

<file path=xl/calcChain.xml><?xml version="1.0" encoding="utf-8"?>
<calcChain xmlns="http://schemas.openxmlformats.org/spreadsheetml/2006/main">
  <c r="L12" i="41" l="1"/>
  <c r="C25" i="45" l="1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L11" i="41" l="1"/>
  <c r="K11" i="41"/>
  <c r="J11" i="41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H55" i="43" l="1"/>
  <c r="H54" i="43"/>
  <c r="H53" i="43"/>
  <c r="D10" i="41" l="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H32" i="41"/>
  <c r="H31" i="41"/>
  <c r="H30" i="41"/>
  <c r="H27" i="41" l="1"/>
  <c r="H28" i="41"/>
  <c r="H29" i="41"/>
  <c r="H26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D44" i="50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H33" i="41"/>
  <c r="I25" i="41"/>
  <c r="H25" i="41"/>
  <c r="I19" i="41"/>
  <c r="I18" i="41"/>
  <c r="I17" i="41"/>
  <c r="I16" i="41"/>
  <c r="I15" i="41"/>
  <c r="I14" i="41"/>
  <c r="I13" i="41"/>
  <c r="I12" i="41"/>
  <c r="I11" i="41"/>
  <c r="H11" i="41"/>
  <c r="I10" i="41"/>
  <c r="H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K12" i="41"/>
  <c r="J12" i="41"/>
  <c r="E12" i="41"/>
  <c r="E11" i="41"/>
  <c r="E10" i="41"/>
</calcChain>
</file>

<file path=xl/sharedStrings.xml><?xml version="1.0" encoding="utf-8"?>
<sst xmlns="http://schemas.openxmlformats.org/spreadsheetml/2006/main" count="429" uniqueCount="228">
  <si>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</si>
  <si>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</si>
  <si>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</si>
  <si>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</si>
  <si>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</si>
  <si>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</si>
  <si>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</si>
  <si>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</si>
  <si>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</si>
  <si>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</si>
  <si>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</si>
  <si>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</si>
  <si>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</si>
  <si>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</si>
  <si>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</si>
  <si>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</si>
  <si>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</si>
  <si>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</si>
  <si>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</si>
  <si>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</si>
  <si>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</si>
  <si>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</si>
  <si>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</si>
  <si>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</si>
  <si>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</si>
  <si>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</si>
  <si>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</si>
  <si>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</si>
  <si>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</si>
  <si>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</si>
  <si>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</si>
  <si>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</si>
  <si>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</si>
  <si>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</si>
  <si>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</si>
  <si>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</si>
  <si>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</si>
  <si>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</si>
  <si>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</si>
  <si>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</si>
  <si>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</si>
  <si>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</si>
  <si>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</si>
  <si>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</si>
  <si>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</si>
  <si>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</si>
  <si>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</si>
  <si>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</si>
  <si>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</si>
  <si>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</si>
  <si>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</si>
  <si>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</si>
  <si>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</si>
  <si>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</si>
  <si>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</si>
  <si>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</si>
  <si>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</si>
  <si>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</si>
  <si>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</si>
  <si>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</si>
  <si>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</si>
  <si>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</si>
  <si>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</si>
  <si>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</si>
  <si>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</si>
  <si>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</si>
  <si>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</si>
  <si>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</si>
  <si>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</si>
  <si>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</si>
  <si>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</si>
  <si>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</si>
  <si>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</si>
  <si>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</si>
  <si>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</si>
  <si>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</si>
  <si>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</si>
  <si>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</si>
  <si>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</si>
  <si>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</si>
  <si>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</si>
  <si>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</si>
  <si>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</si>
  <si>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</si>
  <si>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</si>
  <si>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</si>
  <si>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</si>
  <si>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</si>
  <si>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</si>
  <si>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</si>
  <si>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</si>
  <si>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</si>
  <si>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</si>
  <si>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</si>
  <si>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</si>
  <si>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</si>
  <si>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</si>
  <si>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</si>
  <si>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</si>
  <si>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</si>
  <si>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</si>
  <si>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</si>
  <si>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</si>
  <si>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</si>
  <si>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</si>
  <si>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</si>
  <si>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</si>
  <si>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</si>
  <si>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</si>
  <si>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</si>
  <si>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</si>
  <si>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</si>
  <si>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</si>
  <si>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</si>
  <si>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</si>
  <si>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</si>
  <si>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</si>
  <si>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</si>
  <si>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</si>
  <si>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</si>
  <si>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</si>
  <si>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</si>
  <si>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</si>
  <si>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</si>
  <si>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</si>
  <si>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</si>
  <si>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</si>
  <si>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</si>
  <si>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</si>
  <si>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</si>
  <si>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</si>
  <si>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</si>
  <si>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</si>
  <si>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</si>
  <si>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</si>
  <si>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</si>
  <si>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</si>
  <si>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</si>
  <si>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</si>
  <si>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</si>
  <si>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</si>
  <si>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</si>
  <si>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</si>
  <si>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</si>
  <si>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</si>
  <si>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</si>
  <si>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</si>
  <si>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</si>
  <si>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</si>
  <si>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</si>
  <si>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</si>
  <si>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</si>
  <si>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</si>
  <si>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</si>
  <si>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</si>
  <si>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</si>
  <si>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</si>
  <si>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</si>
  <si>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</si>
  <si>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</si>
  <si>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</si>
  <si>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</si>
  <si>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</si>
  <si>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</si>
  <si>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</si>
  <si>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 xml:space="preserve"> Źródło:   Sprawozdanie o rynku pracy MRPiPS-01</t>
  </si>
  <si>
    <t>Grupy                                         
  bezrobotnych</t>
  </si>
  <si>
    <t>zwolnieni z przyczyn zakładu pracy</t>
  </si>
  <si>
    <t xml:space="preserve"> Źródło:  Sprawozdanie o rynku pracy MRPiPS-01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</si>
  <si>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</si>
  <si>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</si>
  <si>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</si>
  <si>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</si>
  <si>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</si>
  <si>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</si>
  <si>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</si>
  <si>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</si>
  <si>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</si>
  <si>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</si>
  <si>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</si>
  <si>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</si>
  <si>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</si>
  <si>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</si>
  <si>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</si>
  <si>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</si>
  <si>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</si>
  <si>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</si>
  <si>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</si>
  <si>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</si>
  <si>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</si>
  <si>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</si>
  <si>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</si>
  <si>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Jeleniogórski - ziemski  /karkonoski</t>
  </si>
  <si>
    <t>Jeleniogórski ziemski  / karkonoski</t>
  </si>
  <si>
    <t>Tabela  5a.</t>
  </si>
  <si>
    <t xml:space="preserve"> Źródło:   Sprawozdanie o rynku pracy MRPiPS-01(2020) i MRPiT-01 (od 2021)</t>
  </si>
  <si>
    <t>w kwietniu
2022</t>
  </si>
  <si>
    <t>w kwietniu</t>
  </si>
  <si>
    <t>w kwiecień</t>
  </si>
  <si>
    <t>Liczba zarejestrowanych bezrobotnych w województwie dolnośląskim 
w kwietniu 2022 i 2023 r. w porównaniu z miesiącem poprzednim wg powiatów</t>
  </si>
  <si>
    <t xml:space="preserve">w kwietniu 2022 </t>
  </si>
  <si>
    <t>2022roku</t>
  </si>
  <si>
    <t>/stan na 
31.03.2022 = 100/</t>
  </si>
  <si>
    <t>w kwietniu
2023</t>
  </si>
  <si>
    <t>2023 roku</t>
  </si>
  <si>
    <t>/stan na
31.03.2023 = 100/</t>
  </si>
  <si>
    <t xml:space="preserve">Zestawienie porównawcze zmian poziomu bezrobocia w województwie dolnośląskim
w kwietniu 2022 i 2023 w porównaniu z miesiącem poprzednim w podziale na wybrabrane grupy </t>
  </si>
  <si>
    <t>30.04
2022</t>
  </si>
  <si>
    <t>31.03. 
2023</t>
  </si>
  <si>
    <t>30.04 
2023</t>
  </si>
  <si>
    <t>/stan na
31.03. 2023= 100/</t>
  </si>
  <si>
    <t>Udział % wybranych grup bezrobotnych w ogólnej liczbie bezrobotnych w województwie dolnośląskim w kwietniu 2023 r.</t>
  </si>
  <si>
    <t>grudzień
2022</t>
  </si>
  <si>
    <t>kwiecień
2023</t>
  </si>
  <si>
    <t>styczeń-kwiecień
2023</t>
  </si>
  <si>
    <t>wzrost/spadek
[+/-]  w porównaniu do grudnia  2022</t>
  </si>
  <si>
    <t>Zestawienie porównawcze napływu i odpływu bezrobotnych w województwie dolnośląskim 
w grudniu 2022 i kwietniu 2023 oraz narastająco w roku 2023</t>
  </si>
  <si>
    <t>kwietniu 2023</t>
  </si>
  <si>
    <t>Zestawienie liczby bezrobotnych objętych subsydiowanymi programami rynku pracy w województwie dolnośląskim w kwietniu 2023 roku
z uwzględnieniem wybranych grup znajdujących się w szczególnej sytuacji na rynku pracy.</t>
  </si>
  <si>
    <t>styczeń - kwiecień 2023</t>
  </si>
  <si>
    <t>marzec 2023</t>
  </si>
  <si>
    <t>kwiecień 2023</t>
  </si>
  <si>
    <t xml:space="preserve">Zestawienie porównawcze stopy bezrobocia według województw
 w  marcu oraz kwiecień 2023 roku </t>
  </si>
  <si>
    <t>Zestawienie porównawcze stopy bezrobocia w województwie dolnośląskim
 w  marcu i kwietniu 2023 r.</t>
  </si>
  <si>
    <t>marcu  2023</t>
  </si>
  <si>
    <t>kwietniu  2023</t>
  </si>
  <si>
    <t>Napływ bezrobotnych w woj. dolnośląskim według podregionów i powiatów
przypadający na 1 zgłoszone wolne miejsce pracy w kwitniu 2023 roku</t>
  </si>
  <si>
    <t>Zestawienie liczby bezrobotnych objętych subsydiowanymi programami rynku pracy w województwie dolnośląskim w okresie styczeń - kwiecień 2023 roku
z uwzględnieniem wybranych grup znajdujących się w szczególnej sytuacji na rynku pracy.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</si>
</sst>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31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9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165" fontId="27" fillId="0" borderId="4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14" fontId="27" fillId="0" borderId="45" xfId="0" applyNumberFormat="1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42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51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62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165" fontId="31" fillId="0" borderId="41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5" fontId="31" fillId="0" borderId="51" xfId="0" applyNumberFormat="1" applyFont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5" fontId="31" fillId="0" borderId="49" xfId="0" applyNumberFormat="1" applyFont="1" applyFill="1" applyBorder="1" applyAlignment="1">
      <alignment horizontal="center" vertical="center"/>
    </xf>
    <xf numFmtId="165" fontId="31" fillId="0" borderId="71" xfId="0" applyNumberFormat="1" applyFont="1" applyFill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67" xfId="0" applyNumberFormat="1" applyFont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72" xfId="0" applyNumberFormat="1" applyFont="1" applyFill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7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9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6" xfId="0" applyFont="1" applyBorder="1"/>
    <xf numFmtId="0" fontId="27" fillId="0" borderId="46" xfId="0" applyFont="1" applyBorder="1"/>
    <xf numFmtId="0" fontId="27" fillId="0" borderId="46" xfId="0" applyFont="1" applyFill="1" applyBorder="1"/>
    <xf numFmtId="0" fontId="27" fillId="0" borderId="47" xfId="0" applyFont="1" applyBorder="1"/>
    <xf numFmtId="165" fontId="31" fillId="0" borderId="75" xfId="0" applyNumberFormat="1" applyFont="1" applyFill="1" applyBorder="1" applyAlignment="1">
      <alignment horizontal="center"/>
    </xf>
    <xf numFmtId="165" fontId="31" fillId="0" borderId="67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62" xfId="0" applyNumberFormat="1" applyFont="1" applyFill="1" applyBorder="1" applyAlignment="1">
      <alignment horizontal="center"/>
    </xf>
    <xf numFmtId="165" fontId="31" fillId="0" borderId="68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62" xfId="0" applyNumberFormat="1" applyFont="1" applyFill="1" applyBorder="1" applyAlignment="1">
      <alignment horizontal="center" vertical="center"/>
    </xf>
    <xf numFmtId="165" fontId="31" fillId="0" borderId="64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5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/>
    </xf>
    <xf numFmtId="165" fontId="31" fillId="5" borderId="63" xfId="0" applyNumberFormat="1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64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2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0" fontId="27" fillId="5" borderId="39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61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3" xfId="0" applyNumberFormat="1" applyFont="1" applyFill="1" applyBorder="1" applyAlignment="1">
      <alignment horizontal="center" vertical="center"/>
    </xf>
    <xf numFmtId="168" fontId="31" fillId="5" borderId="54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9" xfId="25" applyNumberFormat="1" applyFont="1" applyFill="1" applyBorder="1" applyAlignment="1">
      <alignment horizontal="center" vertical="center" wrapText="1"/>
    </xf>
    <xf numFmtId="49" fontId="27" fillId="5" borderId="47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8" xfId="0" applyNumberFormat="1" applyFont="1" applyBorder="1" applyAlignment="1">
      <alignment horizontal="center" vertical="center" wrapText="1"/>
    </xf>
    <xf numFmtId="170" fontId="31" fillId="5" borderId="46" xfId="25" applyNumberFormat="1" applyFont="1" applyFill="1" applyBorder="1" applyAlignment="1">
      <alignment horizontal="center"/>
    </xf>
    <xf numFmtId="170" fontId="31" fillId="5" borderId="62" xfId="25" applyNumberFormat="1" applyFont="1" applyFill="1" applyBorder="1" applyAlignment="1">
      <alignment horizontal="center"/>
    </xf>
    <xf numFmtId="170" fontId="31" fillId="5" borderId="47" xfId="25" applyNumberFormat="1" applyFont="1" applyFill="1" applyBorder="1" applyAlignment="1">
      <alignment horizontal="center"/>
    </xf>
    <xf numFmtId="170" fontId="31" fillId="5" borderId="69" xfId="25" applyNumberFormat="1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73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58" xfId="0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/>
    <xf numFmtId="0" fontId="27" fillId="6" borderId="13" xfId="0" applyFont="1" applyFill="1" applyBorder="1" applyAlignment="1">
      <alignment horizontal="center"/>
    </xf>
    <xf numFmtId="0" fontId="27" fillId="6" borderId="58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17" xfId="0" applyFont="1" applyFill="1" applyBorder="1" applyAlignment="1">
      <alignment horizontal="center"/>
    </xf>
    <xf numFmtId="0" fontId="27" fillId="6" borderId="73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44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4" xfId="0" applyNumberFormat="1" applyFont="1" applyFill="1" applyBorder="1" applyAlignment="1">
      <alignment horizontal="center" vertical="center"/>
    </xf>
    <xf numFmtId="165" fontId="27" fillId="6" borderId="58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165" fontId="27" fillId="6" borderId="59" xfId="0" applyNumberFormat="1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165" fontId="27" fillId="6" borderId="57" xfId="0" applyNumberFormat="1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0" fontId="27" fillId="6" borderId="45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168" fontId="27" fillId="6" borderId="57" xfId="0" applyNumberFormat="1" applyFont="1" applyFill="1" applyBorder="1" applyAlignment="1">
      <alignment horizontal="center" vertical="center"/>
    </xf>
    <xf numFmtId="168" fontId="27" fillId="6" borderId="58" xfId="0" applyNumberFormat="1" applyFont="1" applyFill="1" applyBorder="1" applyAlignment="1">
      <alignment horizontal="center" vertical="center"/>
    </xf>
    <xf numFmtId="164" fontId="27" fillId="6" borderId="57" xfId="0" applyNumberFormat="1" applyFont="1" applyFill="1" applyBorder="1" applyAlignment="1">
      <alignment horizontal="center" vertical="center"/>
    </xf>
    <xf numFmtId="164" fontId="27" fillId="6" borderId="58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169" fontId="27" fillId="6" borderId="56" xfId="0" applyNumberFormat="1" applyFont="1" applyFill="1" applyBorder="1" applyAlignment="1">
      <alignment horizontal="center" vertical="center"/>
    </xf>
    <xf numFmtId="165" fontId="27" fillId="6" borderId="73" xfId="0" applyNumberFormat="1" applyFont="1" applyFill="1" applyBorder="1" applyAlignment="1">
      <alignment horizontal="center" vertical="center"/>
    </xf>
    <xf numFmtId="0" fontId="0" fillId="6" borderId="0" xfId="0" applyFill="1"/>
    <xf numFmtId="0" fontId="27" fillId="6" borderId="52" xfId="0" applyFont="1" applyFill="1" applyBorder="1"/>
    <xf numFmtId="165" fontId="27" fillId="6" borderId="77" xfId="0" applyNumberFormat="1" applyFont="1" applyFill="1" applyBorder="1" applyAlignment="1">
      <alignment horizontal="center"/>
    </xf>
    <xf numFmtId="165" fontId="27" fillId="6" borderId="74" xfId="0" applyNumberFormat="1" applyFont="1" applyFill="1" applyBorder="1" applyAlignment="1">
      <alignment horizontal="center"/>
    </xf>
    <xf numFmtId="0" fontId="27" fillId="6" borderId="53" xfId="0" applyFont="1" applyFill="1" applyBorder="1"/>
    <xf numFmtId="165" fontId="27" fillId="6" borderId="56" xfId="0" applyNumberFormat="1" applyFont="1" applyFill="1" applyBorder="1" applyAlignment="1">
      <alignment horizontal="center"/>
    </xf>
    <xf numFmtId="165" fontId="27" fillId="6" borderId="73" xfId="0" applyNumberFormat="1" applyFont="1" applyFill="1" applyBorder="1" applyAlignment="1">
      <alignment horizontal="center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60" xfId="25" applyNumberFormat="1" applyFont="1" applyFill="1" applyBorder="1" applyAlignment="1">
      <alignment horizontal="center" vertical="center"/>
    </xf>
    <xf numFmtId="170" fontId="27" fillId="6" borderId="61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46" xfId="25" applyNumberFormat="1" applyFont="1" applyFill="1" applyBorder="1" applyAlignment="1">
      <alignment horizontal="center"/>
    </xf>
    <xf numFmtId="170" fontId="27" fillId="6" borderId="62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5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left" wrapText="1"/>
    </xf>
    <xf numFmtId="0" fontId="31" fillId="0" borderId="68" xfId="0" applyFont="1" applyBorder="1" applyAlignment="1">
      <alignment horizontal="left" wrapText="1"/>
    </xf>
    <xf numFmtId="0" fontId="31" fillId="0" borderId="70" xfId="0" applyFont="1" applyBorder="1" applyAlignment="1">
      <alignment horizontal="left" wrapText="1"/>
    </xf>
    <xf numFmtId="0" fontId="27" fillId="6" borderId="45" xfId="0" applyFont="1" applyFill="1" applyBorder="1" applyAlignment="1">
      <alignment horizontal="left" vertical="center" wrapText="1"/>
    </xf>
    <xf numFmtId="0" fontId="27" fillId="6" borderId="57" xfId="0" applyFont="1" applyFill="1" applyBorder="1" applyAlignment="1">
      <alignment horizontal="left" vertical="center" wrapText="1"/>
    </xf>
    <xf numFmtId="0" fontId="27" fillId="6" borderId="59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60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2" xfId="0" applyFont="1" applyBorder="1" applyAlignment="1">
      <alignment horizontal="left" wrapText="1"/>
    </xf>
    <xf numFmtId="0" fontId="32" fillId="0" borderId="6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5" borderId="24" xfId="0" applyFont="1" applyFill="1" applyBorder="1" applyAlignment="1">
      <alignment horizontal="left"/>
    </xf>
    <xf numFmtId="0" fontId="27" fillId="6" borderId="45" xfId="0" applyFont="1" applyFill="1" applyBorder="1" applyAlignment="1">
      <alignment horizontal="center"/>
    </xf>
    <xf numFmtId="0" fontId="27" fillId="6" borderId="57" xfId="0" applyFont="1" applyFill="1" applyBorder="1" applyAlignment="1">
      <alignment horizontal="center"/>
    </xf>
    <xf numFmtId="0" fontId="27" fillId="6" borderId="5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28" fillId="5" borderId="0" xfId="0" applyFont="1" applyFill="1" applyAlignment="1">
      <alignment horizontal="right"/>
    </xf>
    <xf numFmtId="0" fontId="27" fillId="0" borderId="6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center"/>
    </xf>
    <xf numFmtId="0" fontId="27" fillId="6" borderId="45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53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left" vertical="top" wrapText="1"/>
    </xf>
    <xf numFmtId="0" fontId="31" fillId="5" borderId="54" xfId="0" applyFont="1" applyFill="1" applyBorder="1" applyAlignment="1">
      <alignment horizontal="left" vertical="top" wrapText="1"/>
    </xf>
    <xf numFmtId="0" fontId="27" fillId="0" borderId="62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wrapText="1"/>
    </xf>
    <xf numFmtId="0" fontId="27" fillId="6" borderId="57" xfId="0" applyFont="1" applyFill="1" applyBorder="1" applyAlignment="1">
      <alignment horizontal="left" wrapText="1"/>
    </xf>
    <xf numFmtId="0" fontId="31" fillId="5" borderId="60" xfId="0" applyFont="1" applyFill="1" applyBorder="1" applyAlignment="1">
      <alignment horizontal="center" vertical="center" textRotation="90"/>
    </xf>
    <xf numFmtId="0" fontId="31" fillId="5" borderId="46" xfId="0" applyFont="1" applyFill="1" applyBorder="1" applyAlignment="1">
      <alignment horizontal="center" vertical="center" textRotation="90"/>
    </xf>
    <xf numFmtId="0" fontId="31" fillId="5" borderId="55" xfId="0" applyFont="1" applyFill="1" applyBorder="1" applyAlignment="1">
      <alignment horizontal="center" vertical="center" textRotation="90"/>
    </xf>
    <xf numFmtId="0" fontId="27" fillId="0" borderId="5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50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9" xfId="25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tabSelected="1" topLeftCell="A16" zoomScaleNormal="100" workbookViewId="0">
      <selection activeCell="A44" activeCellId="5" sqref="A9:D9 A19:D19 A26:D26 A33:D33 A42:D42 A44:D44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49"/>
      <c r="B1" s="149"/>
      <c r="C1" s="149"/>
      <c r="D1" s="150" t="s">
        <v>184</v>
      </c>
    </row>
    <row r="2" spans="1:4" ht="6" customHeight="1">
      <c r="A2" s="317" t="s">
        <v>226</v>
      </c>
      <c r="B2" s="318"/>
      <c r="C2" s="318"/>
      <c r="D2" s="318"/>
    </row>
    <row r="3" spans="1:4" ht="12.75" customHeight="1">
      <c r="A3" s="318"/>
      <c r="B3" s="318"/>
      <c r="C3" s="318"/>
      <c r="D3" s="318"/>
    </row>
    <row r="4" spans="1:4" ht="13.5" customHeight="1">
      <c r="A4" s="318"/>
      <c r="B4" s="318"/>
      <c r="C4" s="318"/>
      <c r="D4" s="318"/>
    </row>
    <row r="5" spans="1:4" ht="9" customHeight="1" thickBot="1">
      <c r="A5" s="13"/>
      <c r="B5" s="13"/>
      <c r="C5" s="13"/>
      <c r="D5" s="70"/>
    </row>
    <row r="6" spans="1:4" ht="12.75" customHeight="1">
      <c r="A6" s="384" t="s">
        <v>31</v>
      </c>
      <c r="B6" s="320" t="s">
        <v>100</v>
      </c>
      <c r="C6" s="320" t="s">
        <v>104</v>
      </c>
      <c r="D6" s="320" t="s">
        <v>101</v>
      </c>
    </row>
    <row r="7" spans="1:4" ht="48.75" customHeight="1">
      <c r="A7" s="430"/>
      <c r="B7" s="321"/>
      <c r="C7" s="321"/>
      <c r="D7" s="321"/>
    </row>
    <row r="8" spans="1:4" ht="2.25" customHeight="1" thickBot="1">
      <c r="A8" s="430"/>
      <c r="B8" s="333"/>
      <c r="C8" s="330"/>
      <c r="D8" s="333"/>
    </row>
    <row r="9" spans="1:4" ht="17.25" customHeight="1" thickBot="1">
      <c r="A9" s="253" t="s">
        <v>34</v>
      </c>
      <c r="B9" s="254">
        <v>1305</v>
      </c>
      <c r="C9" s="312">
        <v>1408</v>
      </c>
      <c r="D9" s="313">
        <f>B9/C9</f>
        <v>0.92684659090909094</v>
      </c>
    </row>
    <row r="10" spans="1:4">
      <c r="A10" s="14" t="s">
        <v>14</v>
      </c>
      <c r="B10" s="71">
        <v>209</v>
      </c>
      <c r="C10" s="151">
        <v>402</v>
      </c>
      <c r="D10" s="152">
        <f t="shared" ref="D10:D43" si="0">B10/C10</f>
        <v>0.51990049751243783</v>
      </c>
    </row>
    <row r="11" spans="1:4">
      <c r="A11" s="15" t="s">
        <v>17</v>
      </c>
      <c r="B11" s="72">
        <v>158</v>
      </c>
      <c r="C11" s="153">
        <v>63</v>
      </c>
      <c r="D11" s="154">
        <f t="shared" si="0"/>
        <v>2.5079365079365079</v>
      </c>
    </row>
    <row r="12" spans="1:4">
      <c r="A12" s="16" t="s">
        <v>2</v>
      </c>
      <c r="B12" s="72">
        <v>164</v>
      </c>
      <c r="C12" s="153">
        <v>298</v>
      </c>
      <c r="D12" s="155">
        <f t="shared" si="0"/>
        <v>0.55033557046979864</v>
      </c>
    </row>
    <row r="13" spans="1:4">
      <c r="A13" s="16" t="s">
        <v>192</v>
      </c>
      <c r="B13" s="72">
        <v>125</v>
      </c>
      <c r="C13" s="151">
        <v>90</v>
      </c>
      <c r="D13" s="154">
        <f t="shared" si="0"/>
        <v>1.3888888888888888</v>
      </c>
    </row>
    <row r="14" spans="1:4">
      <c r="A14" s="15" t="s">
        <v>18</v>
      </c>
      <c r="B14" s="72">
        <v>128</v>
      </c>
      <c r="C14" s="153">
        <v>89</v>
      </c>
      <c r="D14" s="155">
        <f t="shared" si="0"/>
        <v>1.4382022471910112</v>
      </c>
    </row>
    <row r="15" spans="1:4">
      <c r="A15" s="15" t="s">
        <v>21</v>
      </c>
      <c r="B15" s="72">
        <v>119</v>
      </c>
      <c r="C15" s="153">
        <v>47</v>
      </c>
      <c r="D15" s="154">
        <f t="shared" si="0"/>
        <v>2.5319148936170213</v>
      </c>
    </row>
    <row r="16" spans="1:4">
      <c r="A16" s="15" t="s">
        <v>22</v>
      </c>
      <c r="B16" s="72">
        <v>110</v>
      </c>
      <c r="C16" s="153">
        <v>110</v>
      </c>
      <c r="D16" s="155">
        <f t="shared" si="0"/>
        <v>1</v>
      </c>
    </row>
    <row r="17" spans="1:10">
      <c r="A17" s="15" t="s">
        <v>13</v>
      </c>
      <c r="B17" s="72">
        <v>125</v>
      </c>
      <c r="C17" s="153">
        <v>207</v>
      </c>
      <c r="D17" s="154">
        <f t="shared" si="0"/>
        <v>0.60386473429951693</v>
      </c>
    </row>
    <row r="18" spans="1:10" ht="13.8" thickBot="1">
      <c r="A18" s="17" t="s">
        <v>27</v>
      </c>
      <c r="B18" s="73">
        <v>167</v>
      </c>
      <c r="C18" s="151">
        <v>102</v>
      </c>
      <c r="D18" s="156">
        <f t="shared" si="0"/>
        <v>1.6372549019607843</v>
      </c>
    </row>
    <row r="19" spans="1:10" ht="13.8" thickBot="1">
      <c r="A19" s="314" t="s">
        <v>35</v>
      </c>
      <c r="B19" s="262">
        <v>1088</v>
      </c>
      <c r="C19" s="315">
        <v>1552</v>
      </c>
      <c r="D19" s="313">
        <f t="shared" si="0"/>
        <v>0.7010309278350515</v>
      </c>
      <c r="J19" t="s">
        <v>37</v>
      </c>
    </row>
    <row r="20" spans="1:10">
      <c r="A20" s="20" t="s">
        <v>1</v>
      </c>
      <c r="B20" s="71">
        <v>190</v>
      </c>
      <c r="C20" s="151">
        <v>147</v>
      </c>
      <c r="D20" s="152">
        <f t="shared" si="0"/>
        <v>1.2925170068027212</v>
      </c>
    </row>
    <row r="21" spans="1:10">
      <c r="A21" s="15" t="s">
        <v>16</v>
      </c>
      <c r="B21" s="72">
        <v>134</v>
      </c>
      <c r="C21" s="153">
        <v>52</v>
      </c>
      <c r="D21" s="154">
        <f t="shared" si="0"/>
        <v>2.5769230769230771</v>
      </c>
    </row>
    <row r="22" spans="1:10">
      <c r="A22" s="16" t="s">
        <v>3</v>
      </c>
      <c r="B22" s="72">
        <v>246</v>
      </c>
      <c r="C22" s="153">
        <v>525</v>
      </c>
      <c r="D22" s="154">
        <f t="shared" si="0"/>
        <v>0.46857142857142858</v>
      </c>
    </row>
    <row r="23" spans="1:10">
      <c r="A23" s="18" t="s">
        <v>20</v>
      </c>
      <c r="B23" s="73">
        <v>136</v>
      </c>
      <c r="C23" s="151">
        <v>152</v>
      </c>
      <c r="D23" s="155">
        <f t="shared" si="0"/>
        <v>0.89473684210526316</v>
      </c>
    </row>
    <row r="24" spans="1:10">
      <c r="A24" s="15" t="s">
        <v>4</v>
      </c>
      <c r="B24" s="72">
        <v>223</v>
      </c>
      <c r="C24" s="153">
        <v>327</v>
      </c>
      <c r="D24" s="154">
        <f t="shared" si="0"/>
        <v>0.68195718654434245</v>
      </c>
    </row>
    <row r="25" spans="1:10" ht="13.8" thickBot="1">
      <c r="A25" s="19" t="s">
        <v>7</v>
      </c>
      <c r="B25" s="74">
        <v>159</v>
      </c>
      <c r="C25" s="157">
        <v>349</v>
      </c>
      <c r="D25" s="156">
        <f t="shared" si="0"/>
        <v>0.45558739255014324</v>
      </c>
    </row>
    <row r="26" spans="1:10" ht="13.8" thickBot="1">
      <c r="A26" s="267" t="s">
        <v>36</v>
      </c>
      <c r="B26" s="262">
        <v>1963</v>
      </c>
      <c r="C26" s="262">
        <v>841</v>
      </c>
      <c r="D26" s="313">
        <f t="shared" si="0"/>
        <v>2.3341260404280617</v>
      </c>
    </row>
    <row r="27" spans="1:10">
      <c r="A27" s="15" t="s">
        <v>15</v>
      </c>
      <c r="B27" s="72">
        <v>257</v>
      </c>
      <c r="C27" s="153">
        <v>33</v>
      </c>
      <c r="D27" s="152">
        <f t="shared" si="0"/>
        <v>7.7878787878787881</v>
      </c>
    </row>
    <row r="28" spans="1:10">
      <c r="A28" s="14" t="s">
        <v>19</v>
      </c>
      <c r="B28" s="71">
        <v>537</v>
      </c>
      <c r="C28" s="151">
        <v>184</v>
      </c>
      <c r="D28" s="154">
        <f t="shared" si="0"/>
        <v>2.9184782608695654</v>
      </c>
    </row>
    <row r="29" spans="1:10">
      <c r="A29" s="17" t="s">
        <v>25</v>
      </c>
      <c r="B29" s="73">
        <v>464</v>
      </c>
      <c r="C29" s="157">
        <v>307</v>
      </c>
      <c r="D29" s="154">
        <f t="shared" si="0"/>
        <v>1.5114006514657981</v>
      </c>
    </row>
    <row r="30" spans="1:10">
      <c r="A30" s="162" t="s">
        <v>102</v>
      </c>
      <c r="B30" s="72">
        <v>207</v>
      </c>
      <c r="C30" s="153">
        <v>58</v>
      </c>
      <c r="D30" s="155">
        <f t="shared" si="0"/>
        <v>3.5689655172413794</v>
      </c>
    </row>
    <row r="31" spans="1:10">
      <c r="A31" s="20" t="s">
        <v>103</v>
      </c>
      <c r="B31" s="71">
        <v>298</v>
      </c>
      <c r="C31" s="151">
        <v>152</v>
      </c>
      <c r="D31" s="154">
        <f t="shared" si="0"/>
        <v>1.9605263157894737</v>
      </c>
    </row>
    <row r="32" spans="1:10" ht="13.8" thickBot="1">
      <c r="A32" s="15" t="s">
        <v>26</v>
      </c>
      <c r="B32" s="72">
        <v>200</v>
      </c>
      <c r="C32" s="153">
        <v>107</v>
      </c>
      <c r="D32" s="156">
        <f t="shared" si="0"/>
        <v>1.8691588785046729</v>
      </c>
    </row>
    <row r="33" spans="1:5" ht="13.8" thickBot="1">
      <c r="A33" s="314" t="s">
        <v>32</v>
      </c>
      <c r="B33" s="262">
        <v>1243</v>
      </c>
      <c r="C33" s="315">
        <v>1667</v>
      </c>
      <c r="D33" s="313">
        <f t="shared" si="0"/>
        <v>0.74565086982603479</v>
      </c>
    </row>
    <row r="34" spans="1:5">
      <c r="A34" s="14" t="s">
        <v>5</v>
      </c>
      <c r="B34" s="71">
        <v>68</v>
      </c>
      <c r="C34" s="151">
        <v>50</v>
      </c>
      <c r="D34" s="152">
        <f t="shared" si="0"/>
        <v>1.36</v>
      </c>
    </row>
    <row r="35" spans="1:5">
      <c r="A35" s="15" t="s">
        <v>23</v>
      </c>
      <c r="B35" s="72">
        <v>261</v>
      </c>
      <c r="C35" s="153">
        <v>83</v>
      </c>
      <c r="D35" s="154">
        <f t="shared" si="0"/>
        <v>3.1445783132530121</v>
      </c>
    </row>
    <row r="36" spans="1:5">
      <c r="A36" s="14" t="s">
        <v>6</v>
      </c>
      <c r="B36" s="71">
        <v>189</v>
      </c>
      <c r="C36" s="151">
        <v>408</v>
      </c>
      <c r="D36" s="154">
        <f t="shared" si="0"/>
        <v>0.46323529411764708</v>
      </c>
    </row>
    <row r="37" spans="1:5">
      <c r="A37" s="15" t="s">
        <v>24</v>
      </c>
      <c r="B37" s="72">
        <v>158</v>
      </c>
      <c r="C37" s="153">
        <v>55</v>
      </c>
      <c r="D37" s="155">
        <f t="shared" si="0"/>
        <v>2.8727272727272726</v>
      </c>
    </row>
    <row r="38" spans="1:5">
      <c r="A38" s="16" t="s">
        <v>8</v>
      </c>
      <c r="B38" s="72">
        <v>127</v>
      </c>
      <c r="C38" s="153">
        <v>172</v>
      </c>
      <c r="D38" s="154">
        <f t="shared" si="0"/>
        <v>0.73837209302325579</v>
      </c>
    </row>
    <row r="39" spans="1:5">
      <c r="A39" s="15" t="s">
        <v>9</v>
      </c>
      <c r="B39" s="72">
        <v>185</v>
      </c>
      <c r="C39" s="153">
        <v>71</v>
      </c>
      <c r="D39" s="155">
        <f t="shared" si="0"/>
        <v>2.6056338028169015</v>
      </c>
    </row>
    <row r="40" spans="1:5">
      <c r="A40" s="15" t="s">
        <v>10</v>
      </c>
      <c r="B40" s="72">
        <v>119</v>
      </c>
      <c r="C40" s="153">
        <v>52</v>
      </c>
      <c r="D40" s="154">
        <f t="shared" si="0"/>
        <v>2.2884615384615383</v>
      </c>
    </row>
    <row r="41" spans="1:5" ht="13.8" thickBot="1">
      <c r="A41" s="20" t="s">
        <v>12</v>
      </c>
      <c r="B41" s="71">
        <v>136</v>
      </c>
      <c r="C41" s="151">
        <v>776</v>
      </c>
      <c r="D41" s="156">
        <f t="shared" si="0"/>
        <v>0.17525773195876287</v>
      </c>
    </row>
    <row r="42" spans="1:5" ht="13.8" thickBot="1">
      <c r="A42" s="314" t="s">
        <v>33</v>
      </c>
      <c r="B42" s="262">
        <v>855</v>
      </c>
      <c r="C42" s="315">
        <v>983</v>
      </c>
      <c r="D42" s="313">
        <f t="shared" si="0"/>
        <v>0.86978636826042721</v>
      </c>
    </row>
    <row r="43" spans="1:5" ht="13.8" thickBot="1">
      <c r="A43" s="163" t="s">
        <v>11</v>
      </c>
      <c r="B43" s="158">
        <v>855</v>
      </c>
      <c r="C43" s="75">
        <v>983</v>
      </c>
      <c r="D43" s="159">
        <f t="shared" si="0"/>
        <v>0.86978636826042721</v>
      </c>
    </row>
    <row r="44" spans="1:5" ht="29.25" customHeight="1" thickBot="1">
      <c r="A44" s="258" t="s">
        <v>99</v>
      </c>
      <c r="B44" s="286">
        <v>6454</v>
      </c>
      <c r="C44" s="286">
        <v>6451</v>
      </c>
      <c r="D44" s="313">
        <f>B44/C44</f>
        <v>1.0004650441791971</v>
      </c>
    </row>
    <row r="45" spans="1:5" ht="15" customHeight="1">
      <c r="A45" s="21" t="s">
        <v>168</v>
      </c>
      <c r="B45" s="13"/>
      <c r="C45" s="46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opLeftCell="A28" zoomScale="120" zoomScaleNormal="120" workbookViewId="0">
      <selection activeCell="A2" sqref="A2:I4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316" t="s">
        <v>163</v>
      </c>
      <c r="B1" s="316"/>
      <c r="C1" s="316"/>
      <c r="D1" s="316"/>
      <c r="E1" s="316"/>
      <c r="F1" s="316"/>
      <c r="G1" s="316"/>
      <c r="H1" s="316"/>
      <c r="I1" s="316"/>
    </row>
    <row r="2" spans="1:14" ht="18" customHeight="1">
      <c r="A2" s="317" t="s">
        <v>199</v>
      </c>
      <c r="B2" s="318"/>
      <c r="C2" s="318"/>
      <c r="D2" s="318"/>
      <c r="E2" s="318"/>
      <c r="F2" s="318"/>
      <c r="G2" s="318"/>
      <c r="H2" s="318"/>
      <c r="I2" s="318"/>
    </row>
    <row r="3" spans="1:14" ht="16.5" customHeight="1">
      <c r="A3" s="318"/>
      <c r="B3" s="318"/>
      <c r="C3" s="318"/>
      <c r="D3" s="318"/>
      <c r="E3" s="318"/>
      <c r="F3" s="318"/>
      <c r="G3" s="318"/>
      <c r="H3" s="318"/>
      <c r="I3" s="318"/>
    </row>
    <row r="4" spans="1:14" ht="13.8" thickBot="1">
      <c r="A4" s="319"/>
      <c r="B4" s="319"/>
      <c r="C4" s="319"/>
      <c r="D4" s="319"/>
      <c r="E4" s="319"/>
      <c r="F4" s="319"/>
      <c r="G4" s="319"/>
      <c r="H4" s="319"/>
      <c r="I4" s="319"/>
      <c r="N4" t="s">
        <v>37</v>
      </c>
    </row>
    <row r="5" spans="1:14" ht="13.8" thickBot="1">
      <c r="A5" s="320" t="s">
        <v>31</v>
      </c>
      <c r="B5" s="323">
        <v>2022</v>
      </c>
      <c r="C5" s="323"/>
      <c r="D5" s="323"/>
      <c r="E5" s="324"/>
      <c r="F5" s="323">
        <v>2023</v>
      </c>
      <c r="G5" s="323"/>
      <c r="H5" s="323"/>
      <c r="I5" s="324"/>
    </row>
    <row r="6" spans="1:14" ht="15.6" customHeight="1">
      <c r="A6" s="321"/>
      <c r="B6" s="325" t="s">
        <v>29</v>
      </c>
      <c r="C6" s="326"/>
      <c r="D6" s="22" t="s">
        <v>171</v>
      </c>
      <c r="E6" s="23" t="s">
        <v>28</v>
      </c>
      <c r="F6" s="325" t="s">
        <v>29</v>
      </c>
      <c r="G6" s="326"/>
      <c r="H6" s="22" t="s">
        <v>171</v>
      </c>
      <c r="I6" s="23" t="s">
        <v>28</v>
      </c>
    </row>
    <row r="7" spans="1:14" ht="13.8" thickBot="1">
      <c r="A7" s="321"/>
      <c r="B7" s="327"/>
      <c r="C7" s="328"/>
      <c r="D7" s="24" t="s">
        <v>172</v>
      </c>
      <c r="E7" s="23" t="s">
        <v>197</v>
      </c>
      <c r="F7" s="327"/>
      <c r="G7" s="328"/>
      <c r="H7" s="24" t="s">
        <v>172</v>
      </c>
      <c r="I7" s="23" t="s">
        <v>197</v>
      </c>
    </row>
    <row r="8" spans="1:14" ht="9" customHeight="1" thickBot="1">
      <c r="A8" s="321"/>
      <c r="B8" s="327"/>
      <c r="C8" s="327"/>
      <c r="D8" s="251" t="s">
        <v>0</v>
      </c>
      <c r="E8" s="23" t="s">
        <v>201</v>
      </c>
      <c r="F8" s="329"/>
      <c r="G8" s="330"/>
      <c r="H8" s="24" t="s">
        <v>0</v>
      </c>
      <c r="I8" s="23" t="s">
        <v>204</v>
      </c>
    </row>
    <row r="9" spans="1:14" ht="34.799999999999997" thickBot="1">
      <c r="A9" s="322"/>
      <c r="B9" s="25">
        <v>44651</v>
      </c>
      <c r="C9" s="26">
        <v>44681</v>
      </c>
      <c r="D9" s="252" t="s">
        <v>200</v>
      </c>
      <c r="E9" s="23" t="s">
        <v>202</v>
      </c>
      <c r="F9" s="25">
        <v>45016</v>
      </c>
      <c r="G9" s="26">
        <v>45046</v>
      </c>
      <c r="H9" s="24" t="s">
        <v>203</v>
      </c>
      <c r="I9" s="23" t="s">
        <v>205</v>
      </c>
    </row>
    <row r="10" spans="1:14" ht="13.8" thickBot="1">
      <c r="A10" s="253" t="s">
        <v>34</v>
      </c>
      <c r="B10" s="254">
        <v>12651</v>
      </c>
      <c r="C10" s="255">
        <v>12302</v>
      </c>
      <c r="D10" s="256">
        <f>C10-B10</f>
        <v>-349</v>
      </c>
      <c r="E10" s="257">
        <v>0</v>
      </c>
      <c r="F10" s="258">
        <v>11816</v>
      </c>
      <c r="G10" s="259">
        <v>11498</v>
      </c>
      <c r="H10" s="254">
        <f>G10-F10</f>
        <v>-318</v>
      </c>
      <c r="I10" s="260">
        <f t="shared" ref="I10:I32" si="0">G10/F10*100</f>
        <v>97.308733920108324</v>
      </c>
    </row>
    <row r="11" spans="1:14">
      <c r="A11" s="14" t="s">
        <v>14</v>
      </c>
      <c r="B11" s="71">
        <v>1545</v>
      </c>
      <c r="C11" s="80">
        <v>1428</v>
      </c>
      <c r="D11" s="81">
        <f>C11-B11</f>
        <v>-117</v>
      </c>
      <c r="E11" s="82">
        <f t="shared" ref="E11:E45" si="1">C11/B11*100</f>
        <v>92.427184466019412</v>
      </c>
      <c r="F11" s="83">
        <v>1098</v>
      </c>
      <c r="G11" s="80">
        <v>1070</v>
      </c>
      <c r="H11" s="71">
        <f>G11-F11</f>
        <v>-28</v>
      </c>
      <c r="I11" s="82">
        <f t="shared" si="0"/>
        <v>97.449908925318766</v>
      </c>
    </row>
    <row r="12" spans="1:14">
      <c r="A12" s="15" t="s">
        <v>17</v>
      </c>
      <c r="B12" s="72">
        <v>1681</v>
      </c>
      <c r="C12" s="84">
        <v>1657</v>
      </c>
      <c r="D12" s="72">
        <f>C12-B12</f>
        <v>-24</v>
      </c>
      <c r="E12" s="85">
        <f t="shared" si="1"/>
        <v>98.57227840571089</v>
      </c>
      <c r="F12" s="86">
        <v>1646</v>
      </c>
      <c r="G12" s="84">
        <v>1560</v>
      </c>
      <c r="H12" s="72">
        <f>G12-F12</f>
        <v>-86</v>
      </c>
      <c r="I12" s="85">
        <f t="shared" si="0"/>
        <v>94.775212636695016</v>
      </c>
    </row>
    <row r="13" spans="1:14">
      <c r="A13" s="16" t="s">
        <v>2</v>
      </c>
      <c r="B13" s="72">
        <v>1194</v>
      </c>
      <c r="C13" s="84">
        <v>1175</v>
      </c>
      <c r="D13" s="72">
        <f t="shared" ref="D13:D19" si="2">C13-B13</f>
        <v>-19</v>
      </c>
      <c r="E13" s="85">
        <f t="shared" si="1"/>
        <v>98.408710217755441</v>
      </c>
      <c r="F13" s="86">
        <v>1186</v>
      </c>
      <c r="G13" s="84">
        <v>1172</v>
      </c>
      <c r="H13" s="72">
        <f t="shared" ref="H13:H19" si="3">G13-F13</f>
        <v>-14</v>
      </c>
      <c r="I13" s="85">
        <f t="shared" si="0"/>
        <v>98.819561551433395</v>
      </c>
    </row>
    <row r="14" spans="1:14">
      <c r="A14" s="16" t="s">
        <v>192</v>
      </c>
      <c r="B14" s="71">
        <v>1862</v>
      </c>
      <c r="C14" s="80">
        <v>1798</v>
      </c>
      <c r="D14" s="72">
        <f t="shared" si="2"/>
        <v>-64</v>
      </c>
      <c r="E14" s="82">
        <f t="shared" si="1"/>
        <v>96.562835660580021</v>
      </c>
      <c r="F14" s="83">
        <v>1701</v>
      </c>
      <c r="G14" s="80">
        <v>1637</v>
      </c>
      <c r="H14" s="71">
        <f t="shared" si="3"/>
        <v>-64</v>
      </c>
      <c r="I14" s="82">
        <f t="shared" si="0"/>
        <v>96.23750734861845</v>
      </c>
    </row>
    <row r="15" spans="1:14">
      <c r="A15" s="15" t="s">
        <v>18</v>
      </c>
      <c r="B15" s="72">
        <v>828</v>
      </c>
      <c r="C15" s="84">
        <v>820</v>
      </c>
      <c r="D15" s="72">
        <f t="shared" si="2"/>
        <v>-8</v>
      </c>
      <c r="E15" s="85">
        <f t="shared" si="1"/>
        <v>99.033816425120762</v>
      </c>
      <c r="F15" s="86">
        <v>840</v>
      </c>
      <c r="G15" s="84">
        <v>834</v>
      </c>
      <c r="H15" s="72">
        <f t="shared" si="3"/>
        <v>-6</v>
      </c>
      <c r="I15" s="85">
        <f t="shared" si="0"/>
        <v>99.285714285714292</v>
      </c>
    </row>
    <row r="16" spans="1:14">
      <c r="A16" s="15" t="s">
        <v>21</v>
      </c>
      <c r="B16" s="72">
        <v>1158</v>
      </c>
      <c r="C16" s="84">
        <v>1125</v>
      </c>
      <c r="D16" s="72">
        <f t="shared" si="2"/>
        <v>-33</v>
      </c>
      <c r="E16" s="85">
        <f t="shared" si="1"/>
        <v>97.15025906735751</v>
      </c>
      <c r="F16" s="86">
        <v>1109</v>
      </c>
      <c r="G16" s="84">
        <v>1089</v>
      </c>
      <c r="H16" s="72">
        <f t="shared" si="3"/>
        <v>-20</v>
      </c>
      <c r="I16" s="85">
        <f t="shared" si="0"/>
        <v>98.196573489630296</v>
      </c>
    </row>
    <row r="17" spans="1:17">
      <c r="A17" s="15" t="s">
        <v>22</v>
      </c>
      <c r="B17" s="72">
        <v>1168</v>
      </c>
      <c r="C17" s="84">
        <v>1146</v>
      </c>
      <c r="D17" s="72">
        <f t="shared" si="2"/>
        <v>-22</v>
      </c>
      <c r="E17" s="85">
        <f t="shared" si="1"/>
        <v>98.11643835616438</v>
      </c>
      <c r="F17" s="86">
        <v>1093</v>
      </c>
      <c r="G17" s="84">
        <v>1064</v>
      </c>
      <c r="H17" s="72">
        <f t="shared" si="3"/>
        <v>-29</v>
      </c>
      <c r="I17" s="85">
        <f t="shared" si="0"/>
        <v>97.346752058554443</v>
      </c>
    </row>
    <row r="18" spans="1:17">
      <c r="A18" s="15" t="s">
        <v>13</v>
      </c>
      <c r="B18" s="72">
        <v>1530</v>
      </c>
      <c r="C18" s="84">
        <v>1483</v>
      </c>
      <c r="D18" s="72">
        <f t="shared" si="2"/>
        <v>-47</v>
      </c>
      <c r="E18" s="85">
        <f t="shared" si="1"/>
        <v>96.928104575163403</v>
      </c>
      <c r="F18" s="86">
        <v>1399</v>
      </c>
      <c r="G18" s="84">
        <v>1362</v>
      </c>
      <c r="H18" s="72">
        <f t="shared" si="3"/>
        <v>-37</v>
      </c>
      <c r="I18" s="85">
        <f t="shared" si="0"/>
        <v>97.355253752680483</v>
      </c>
      <c r="Q18" t="s">
        <v>159</v>
      </c>
    </row>
    <row r="19" spans="1:17" ht="13.8" thickBot="1">
      <c r="A19" s="17" t="s">
        <v>27</v>
      </c>
      <c r="B19" s="71">
        <v>1685</v>
      </c>
      <c r="C19" s="80">
        <v>1670</v>
      </c>
      <c r="D19" s="72">
        <f t="shared" si="2"/>
        <v>-15</v>
      </c>
      <c r="E19" s="82">
        <f t="shared" si="1"/>
        <v>99.109792284866472</v>
      </c>
      <c r="F19" s="83">
        <v>1744</v>
      </c>
      <c r="G19" s="80">
        <v>1710</v>
      </c>
      <c r="H19" s="71">
        <f t="shared" si="3"/>
        <v>-34</v>
      </c>
      <c r="I19" s="82">
        <f t="shared" si="0"/>
        <v>98.050458715596335</v>
      </c>
    </row>
    <row r="20" spans="1:17" ht="13.8" thickBot="1">
      <c r="A20" s="261" t="s">
        <v>35</v>
      </c>
      <c r="B20" s="262">
        <v>11078</v>
      </c>
      <c r="C20" s="263">
        <v>10948</v>
      </c>
      <c r="D20" s="254">
        <f>C20-B20</f>
        <v>-130</v>
      </c>
      <c r="E20" s="264">
        <f t="shared" si="1"/>
        <v>98.826502978877045</v>
      </c>
      <c r="F20" s="265">
        <v>9988</v>
      </c>
      <c r="G20" s="263">
        <v>9645</v>
      </c>
      <c r="H20" s="262">
        <f>G20-F20</f>
        <v>-343</v>
      </c>
      <c r="I20" s="266">
        <f t="shared" si="0"/>
        <v>96.565879054865846</v>
      </c>
    </row>
    <row r="21" spans="1:17">
      <c r="A21" s="14" t="s">
        <v>1</v>
      </c>
      <c r="B21" s="71">
        <v>2060</v>
      </c>
      <c r="C21" s="80">
        <v>2110</v>
      </c>
      <c r="D21" s="71">
        <f>C21-B21</f>
        <v>50</v>
      </c>
      <c r="E21" s="82">
        <f t="shared" si="1"/>
        <v>102.42718446601941</v>
      </c>
      <c r="F21" s="83">
        <v>1809</v>
      </c>
      <c r="G21" s="80">
        <v>1752</v>
      </c>
      <c r="H21" s="71">
        <f>G21-F21</f>
        <v>-57</v>
      </c>
      <c r="I21" s="82">
        <f t="shared" si="0"/>
        <v>96.849087893864009</v>
      </c>
    </row>
    <row r="22" spans="1:17">
      <c r="A22" s="15" t="s">
        <v>16</v>
      </c>
      <c r="B22" s="72">
        <v>1449</v>
      </c>
      <c r="C22" s="84">
        <v>1380</v>
      </c>
      <c r="D22" s="72">
        <f>C22-B22</f>
        <v>-69</v>
      </c>
      <c r="E22" s="85">
        <f t="shared" si="1"/>
        <v>95.238095238095227</v>
      </c>
      <c r="F22" s="86">
        <v>1356</v>
      </c>
      <c r="G22" s="84">
        <v>1315</v>
      </c>
      <c r="H22" s="72">
        <f>G22-F22</f>
        <v>-41</v>
      </c>
      <c r="I22" s="85">
        <f t="shared" si="0"/>
        <v>96.976401179941007</v>
      </c>
    </row>
    <row r="23" spans="1:17">
      <c r="A23" s="16" t="s">
        <v>3</v>
      </c>
      <c r="B23" s="72">
        <v>2568</v>
      </c>
      <c r="C23" s="84">
        <v>2610</v>
      </c>
      <c r="D23" s="72">
        <f t="shared" ref="D23:D26" si="4">C23-B23</f>
        <v>42</v>
      </c>
      <c r="E23" s="85">
        <f t="shared" si="1"/>
        <v>101.63551401869159</v>
      </c>
      <c r="F23" s="86">
        <v>2252</v>
      </c>
      <c r="G23" s="84">
        <v>2160</v>
      </c>
      <c r="H23" s="72">
        <f t="shared" ref="H23:H26" si="5">G23-F23</f>
        <v>-92</v>
      </c>
      <c r="I23" s="85">
        <f t="shared" si="0"/>
        <v>95.914742451154538</v>
      </c>
    </row>
    <row r="24" spans="1:17">
      <c r="A24" s="18" t="s">
        <v>20</v>
      </c>
      <c r="B24" s="71">
        <v>1743</v>
      </c>
      <c r="C24" s="80">
        <v>1735</v>
      </c>
      <c r="D24" s="72">
        <f t="shared" si="4"/>
        <v>-8</v>
      </c>
      <c r="E24" s="82">
        <f t="shared" si="1"/>
        <v>99.541021227768212</v>
      </c>
      <c r="F24" s="83">
        <v>1679</v>
      </c>
      <c r="G24" s="80">
        <v>1627</v>
      </c>
      <c r="H24" s="71">
        <f t="shared" si="5"/>
        <v>-52</v>
      </c>
      <c r="I24" s="82">
        <f t="shared" si="0"/>
        <v>96.902918403811782</v>
      </c>
    </row>
    <row r="25" spans="1:17">
      <c r="A25" s="15" t="s">
        <v>4</v>
      </c>
      <c r="B25" s="72">
        <v>1543</v>
      </c>
      <c r="C25" s="84">
        <v>1440</v>
      </c>
      <c r="D25" s="72">
        <f t="shared" si="4"/>
        <v>-103</v>
      </c>
      <c r="E25" s="85">
        <f t="shared" si="1"/>
        <v>93.324692158133502</v>
      </c>
      <c r="F25" s="86">
        <v>1334</v>
      </c>
      <c r="G25" s="84">
        <v>1297</v>
      </c>
      <c r="H25" s="72">
        <f t="shared" si="5"/>
        <v>-37</v>
      </c>
      <c r="I25" s="85">
        <f t="shared" si="0"/>
        <v>97.226386806596693</v>
      </c>
    </row>
    <row r="26" spans="1:17" ht="13.8" thickBot="1">
      <c r="A26" s="19" t="s">
        <v>7</v>
      </c>
      <c r="B26" s="74">
        <v>1715</v>
      </c>
      <c r="C26" s="87">
        <v>1673</v>
      </c>
      <c r="D26" s="74">
        <f t="shared" si="4"/>
        <v>-42</v>
      </c>
      <c r="E26" s="88">
        <f t="shared" si="1"/>
        <v>97.551020408163268</v>
      </c>
      <c r="F26" s="89">
        <v>1558</v>
      </c>
      <c r="G26" s="87">
        <v>1494</v>
      </c>
      <c r="H26" s="74">
        <f t="shared" si="5"/>
        <v>-64</v>
      </c>
      <c r="I26" s="88">
        <f t="shared" si="0"/>
        <v>95.892169448010264</v>
      </c>
    </row>
    <row r="27" spans="1:17" ht="13.8" thickBot="1">
      <c r="A27" s="267" t="s">
        <v>36</v>
      </c>
      <c r="B27" s="268">
        <v>16381</v>
      </c>
      <c r="C27" s="269">
        <v>16024</v>
      </c>
      <c r="D27" s="262">
        <f>C27-B27</f>
        <v>-357</v>
      </c>
      <c r="E27" s="264">
        <f t="shared" si="1"/>
        <v>97.8206458702155</v>
      </c>
      <c r="F27" s="265">
        <v>16172</v>
      </c>
      <c r="G27" s="269">
        <v>15742</v>
      </c>
      <c r="H27" s="262">
        <f>G27-F27</f>
        <v>-430</v>
      </c>
      <c r="I27" s="266">
        <f t="shared" si="0"/>
        <v>97.341083353945095</v>
      </c>
    </row>
    <row r="28" spans="1:17">
      <c r="A28" s="15" t="s">
        <v>15</v>
      </c>
      <c r="B28" s="72">
        <v>1749</v>
      </c>
      <c r="C28" s="84">
        <v>1729</v>
      </c>
      <c r="D28" s="72">
        <f>C28-B28</f>
        <v>-20</v>
      </c>
      <c r="E28" s="85">
        <f t="shared" si="1"/>
        <v>98.856489422527162</v>
      </c>
      <c r="F28" s="86">
        <v>1688</v>
      </c>
      <c r="G28" s="84">
        <v>1654</v>
      </c>
      <c r="H28" s="72">
        <f>G28-F28</f>
        <v>-34</v>
      </c>
      <c r="I28" s="85">
        <f t="shared" si="0"/>
        <v>97.985781990521332</v>
      </c>
    </row>
    <row r="29" spans="1:17">
      <c r="A29" s="15" t="s">
        <v>19</v>
      </c>
      <c r="B29" s="72">
        <v>5771</v>
      </c>
      <c r="C29" s="84">
        <v>5682</v>
      </c>
      <c r="D29" s="72">
        <f>C29-B29</f>
        <v>-89</v>
      </c>
      <c r="E29" s="85">
        <f t="shared" si="1"/>
        <v>98.457806272743014</v>
      </c>
      <c r="F29" s="86">
        <v>5636</v>
      </c>
      <c r="G29" s="84">
        <v>5545</v>
      </c>
      <c r="H29" s="72">
        <f>G29-F29</f>
        <v>-91</v>
      </c>
      <c r="I29" s="85">
        <f t="shared" si="0"/>
        <v>98.38537970191625</v>
      </c>
    </row>
    <row r="30" spans="1:17">
      <c r="A30" s="14" t="s">
        <v>25</v>
      </c>
      <c r="B30" s="71">
        <v>3303</v>
      </c>
      <c r="C30" s="80">
        <v>3164</v>
      </c>
      <c r="D30" s="71">
        <f t="shared" ref="D30:D36" si="6">C30-B30</f>
        <v>-139</v>
      </c>
      <c r="E30" s="82">
        <f t="shared" si="1"/>
        <v>95.791704511050554</v>
      </c>
      <c r="F30" s="83">
        <v>3460</v>
      </c>
      <c r="G30" s="80">
        <v>3383</v>
      </c>
      <c r="H30" s="71">
        <f t="shared" ref="H30:H36" si="7">G30-F30</f>
        <v>-77</v>
      </c>
      <c r="I30" s="82">
        <f t="shared" si="0"/>
        <v>97.774566473988443</v>
      </c>
    </row>
    <row r="31" spans="1:17">
      <c r="A31" s="16" t="s">
        <v>102</v>
      </c>
      <c r="B31" s="72">
        <v>1649</v>
      </c>
      <c r="C31" s="84">
        <v>1582</v>
      </c>
      <c r="D31" s="72">
        <f t="shared" si="6"/>
        <v>-67</v>
      </c>
      <c r="E31" s="85">
        <f t="shared" si="1"/>
        <v>95.936931473620376</v>
      </c>
      <c r="F31" s="86">
        <v>1561</v>
      </c>
      <c r="G31" s="84">
        <v>1513</v>
      </c>
      <c r="H31" s="72">
        <f t="shared" si="7"/>
        <v>-48</v>
      </c>
      <c r="I31" s="85">
        <f t="shared" si="0"/>
        <v>96.925048046124289</v>
      </c>
    </row>
    <row r="32" spans="1:17">
      <c r="A32" s="16" t="s">
        <v>103</v>
      </c>
      <c r="B32" s="72">
        <v>1967</v>
      </c>
      <c r="C32" s="84">
        <v>1910</v>
      </c>
      <c r="D32" s="72">
        <f t="shared" si="6"/>
        <v>-57</v>
      </c>
      <c r="E32" s="85">
        <f t="shared" si="1"/>
        <v>97.1021860701576</v>
      </c>
      <c r="F32" s="86">
        <v>1907</v>
      </c>
      <c r="G32" s="84">
        <v>1797</v>
      </c>
      <c r="H32" s="72">
        <f t="shared" si="7"/>
        <v>-110</v>
      </c>
      <c r="I32" s="85">
        <f t="shared" si="0"/>
        <v>94.231777661248032</v>
      </c>
    </row>
    <row r="33" spans="1:9" ht="13.8" thickBot="1">
      <c r="A33" s="14" t="s">
        <v>26</v>
      </c>
      <c r="B33" s="71">
        <v>1942</v>
      </c>
      <c r="C33" s="80">
        <v>1957</v>
      </c>
      <c r="D33" s="71">
        <f t="shared" si="6"/>
        <v>15</v>
      </c>
      <c r="E33" s="82">
        <f t="shared" si="1"/>
        <v>100.77239958805355</v>
      </c>
      <c r="F33" s="83">
        <v>1920</v>
      </c>
      <c r="G33" s="80">
        <v>1850</v>
      </c>
      <c r="H33" s="71">
        <f t="shared" si="7"/>
        <v>-70</v>
      </c>
      <c r="I33" s="82">
        <f t="shared" ref="I33:I45" si="8">G33/F33*100</f>
        <v>96.354166666666657</v>
      </c>
    </row>
    <row r="34" spans="1:9" ht="13.8" thickBot="1">
      <c r="A34" s="261" t="s">
        <v>32</v>
      </c>
      <c r="B34" s="262">
        <v>12069</v>
      </c>
      <c r="C34" s="263">
        <v>11969</v>
      </c>
      <c r="D34" s="262">
        <f t="shared" si="6"/>
        <v>-100</v>
      </c>
      <c r="E34" s="264">
        <f t="shared" si="1"/>
        <v>99.171430938768751</v>
      </c>
      <c r="F34" s="265">
        <v>11984</v>
      </c>
      <c r="G34" s="263">
        <v>11615</v>
      </c>
      <c r="H34" s="262">
        <f t="shared" si="7"/>
        <v>-369</v>
      </c>
      <c r="I34" s="266">
        <f t="shared" si="8"/>
        <v>96.920894526034715</v>
      </c>
    </row>
    <row r="35" spans="1:9">
      <c r="A35" s="14" t="s">
        <v>5</v>
      </c>
      <c r="B35" s="71">
        <v>758</v>
      </c>
      <c r="C35" s="80">
        <v>774</v>
      </c>
      <c r="D35" s="71">
        <f t="shared" si="6"/>
        <v>16</v>
      </c>
      <c r="E35" s="82">
        <f t="shared" si="1"/>
        <v>102.11081794195252</v>
      </c>
      <c r="F35" s="83">
        <v>822</v>
      </c>
      <c r="G35" s="80">
        <v>773</v>
      </c>
      <c r="H35" s="71">
        <f t="shared" si="7"/>
        <v>-49</v>
      </c>
      <c r="I35" s="82">
        <f t="shared" si="8"/>
        <v>94.038929440389296</v>
      </c>
    </row>
    <row r="36" spans="1:9">
      <c r="A36" s="15" t="s">
        <v>23</v>
      </c>
      <c r="B36" s="72">
        <v>2253</v>
      </c>
      <c r="C36" s="84">
        <v>2215</v>
      </c>
      <c r="D36" s="72">
        <f t="shared" si="6"/>
        <v>-38</v>
      </c>
      <c r="E36" s="85">
        <f t="shared" si="1"/>
        <v>98.313359964491781</v>
      </c>
      <c r="F36" s="86">
        <v>2354</v>
      </c>
      <c r="G36" s="84">
        <v>2225</v>
      </c>
      <c r="H36" s="72">
        <f t="shared" si="7"/>
        <v>-129</v>
      </c>
      <c r="I36" s="85">
        <f t="shared" si="8"/>
        <v>94.519966015293122</v>
      </c>
    </row>
    <row r="37" spans="1:9">
      <c r="A37" s="14" t="s">
        <v>6</v>
      </c>
      <c r="B37" s="71">
        <v>1512</v>
      </c>
      <c r="C37" s="80">
        <v>1535</v>
      </c>
      <c r="D37" s="71">
        <f>C37-B37</f>
        <v>23</v>
      </c>
      <c r="E37" s="82">
        <f t="shared" si="1"/>
        <v>101.52116402116403</v>
      </c>
      <c r="F37" s="83">
        <v>1657</v>
      </c>
      <c r="G37" s="80">
        <v>1614</v>
      </c>
      <c r="H37" s="71">
        <f>G37-F37</f>
        <v>-43</v>
      </c>
      <c r="I37" s="82">
        <f t="shared" si="8"/>
        <v>97.404948702474343</v>
      </c>
    </row>
    <row r="38" spans="1:9">
      <c r="A38" s="15" t="s">
        <v>24</v>
      </c>
      <c r="B38" s="72">
        <v>1587</v>
      </c>
      <c r="C38" s="84">
        <v>1538</v>
      </c>
      <c r="D38" s="72">
        <f>C38-B38</f>
        <v>-49</v>
      </c>
      <c r="E38" s="85">
        <f t="shared" si="1"/>
        <v>96.912413358538117</v>
      </c>
      <c r="F38" s="86">
        <v>1467</v>
      </c>
      <c r="G38" s="84">
        <v>1449</v>
      </c>
      <c r="H38" s="72">
        <f>G38-F38</f>
        <v>-18</v>
      </c>
      <c r="I38" s="85">
        <f t="shared" si="8"/>
        <v>98.773006134969322</v>
      </c>
    </row>
    <row r="39" spans="1:9">
      <c r="A39" s="15" t="s">
        <v>8</v>
      </c>
      <c r="B39" s="72">
        <v>1206</v>
      </c>
      <c r="C39" s="84">
        <v>1222</v>
      </c>
      <c r="D39" s="72">
        <f>C39-B39</f>
        <v>16</v>
      </c>
      <c r="E39" s="85">
        <f t="shared" si="1"/>
        <v>101.32669983416251</v>
      </c>
      <c r="F39" s="86">
        <v>1054</v>
      </c>
      <c r="G39" s="84">
        <v>1063</v>
      </c>
      <c r="H39" s="72">
        <f>G39-F39</f>
        <v>9</v>
      </c>
      <c r="I39" s="85">
        <f t="shared" si="8"/>
        <v>100.85388994307401</v>
      </c>
    </row>
    <row r="40" spans="1:9">
      <c r="A40" s="15" t="s">
        <v>9</v>
      </c>
      <c r="B40" s="72">
        <v>1422</v>
      </c>
      <c r="C40" s="84">
        <v>1426</v>
      </c>
      <c r="D40" s="72">
        <f t="shared" ref="D40:D44" si="9">C40-B40</f>
        <v>4</v>
      </c>
      <c r="E40" s="85">
        <f t="shared" si="1"/>
        <v>100.28129395218002</v>
      </c>
      <c r="F40" s="86">
        <v>1445</v>
      </c>
      <c r="G40" s="84">
        <v>1412</v>
      </c>
      <c r="H40" s="72">
        <f t="shared" ref="H40:H44" si="10">G40-F40</f>
        <v>-33</v>
      </c>
      <c r="I40" s="85">
        <f t="shared" si="8"/>
        <v>97.716262975778548</v>
      </c>
    </row>
    <row r="41" spans="1:9">
      <c r="A41" s="15" t="s">
        <v>10</v>
      </c>
      <c r="B41" s="72">
        <v>1900</v>
      </c>
      <c r="C41" s="84">
        <v>1887</v>
      </c>
      <c r="D41" s="72">
        <f t="shared" si="9"/>
        <v>-13</v>
      </c>
      <c r="E41" s="85">
        <f t="shared" si="1"/>
        <v>99.31578947368422</v>
      </c>
      <c r="F41" s="86">
        <v>1842</v>
      </c>
      <c r="G41" s="84">
        <v>1775</v>
      </c>
      <c r="H41" s="72">
        <f t="shared" si="10"/>
        <v>-67</v>
      </c>
      <c r="I41" s="85">
        <f t="shared" si="8"/>
        <v>96.362649294245386</v>
      </c>
    </row>
    <row r="42" spans="1:9" ht="13.8" thickBot="1">
      <c r="A42" s="20" t="s">
        <v>12</v>
      </c>
      <c r="B42" s="71">
        <v>1431</v>
      </c>
      <c r="C42" s="80">
        <v>1372</v>
      </c>
      <c r="D42" s="71">
        <f t="shared" si="9"/>
        <v>-59</v>
      </c>
      <c r="E42" s="82">
        <f t="shared" si="1"/>
        <v>95.877009084556249</v>
      </c>
      <c r="F42" s="83">
        <v>1343</v>
      </c>
      <c r="G42" s="80">
        <v>1304</v>
      </c>
      <c r="H42" s="71">
        <f t="shared" si="10"/>
        <v>-39</v>
      </c>
      <c r="I42" s="82">
        <f t="shared" si="8"/>
        <v>97.096053611317942</v>
      </c>
    </row>
    <row r="43" spans="1:9" ht="13.8" thickBot="1">
      <c r="A43" s="261" t="s">
        <v>33</v>
      </c>
      <c r="B43" s="262">
        <v>7339</v>
      </c>
      <c r="C43" s="263">
        <v>7048</v>
      </c>
      <c r="D43" s="262">
        <f t="shared" si="9"/>
        <v>-291</v>
      </c>
      <c r="E43" s="264">
        <f t="shared" si="1"/>
        <v>96.034882136530868</v>
      </c>
      <c r="F43" s="265">
        <v>6647</v>
      </c>
      <c r="G43" s="263">
        <v>6539</v>
      </c>
      <c r="H43" s="262">
        <f t="shared" si="10"/>
        <v>-108</v>
      </c>
      <c r="I43" s="266">
        <f t="shared" si="8"/>
        <v>98.375206860237697</v>
      </c>
    </row>
    <row r="44" spans="1:9" ht="14.25" customHeight="1" thickBot="1">
      <c r="A44" s="20" t="s">
        <v>11</v>
      </c>
      <c r="B44" s="71">
        <v>7339</v>
      </c>
      <c r="C44" s="80">
        <v>7048</v>
      </c>
      <c r="D44" s="71">
        <f t="shared" si="9"/>
        <v>-291</v>
      </c>
      <c r="E44" s="82">
        <f t="shared" si="1"/>
        <v>96.034882136530868</v>
      </c>
      <c r="F44" s="83">
        <v>6647</v>
      </c>
      <c r="G44" s="80">
        <v>6539</v>
      </c>
      <c r="H44" s="71">
        <f t="shared" si="10"/>
        <v>-108</v>
      </c>
      <c r="I44" s="82">
        <f t="shared" si="8"/>
        <v>98.375206860237697</v>
      </c>
    </row>
    <row r="45" spans="1:9" ht="13.8" thickBot="1">
      <c r="A45" s="258" t="s">
        <v>30</v>
      </c>
      <c r="B45" s="258">
        <v>59518</v>
      </c>
      <c r="C45" s="259">
        <v>58291</v>
      </c>
      <c r="D45" s="254">
        <f>D43+D34+D27+D20+D10</f>
        <v>-1227</v>
      </c>
      <c r="E45" s="260">
        <f t="shared" si="1"/>
        <v>97.938438791626055</v>
      </c>
      <c r="F45" s="258">
        <v>56607</v>
      </c>
      <c r="G45" s="259">
        <v>55039</v>
      </c>
      <c r="H45" s="254">
        <f t="shared" ref="H45" si="11">H43+H34+H27+H20+H10</f>
        <v>-1568</v>
      </c>
      <c r="I45" s="260">
        <f t="shared" si="8"/>
        <v>97.230024555267008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165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zoomScale="110" zoomScaleNormal="110" workbookViewId="0">
      <selection activeCell="B10" sqref="B10:C33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2.664062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6.44140625" customWidth="1"/>
  </cols>
  <sheetData>
    <row r="1" spans="1:13">
      <c r="A1" s="316" t="s">
        <v>162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3" ht="18" customHeight="1">
      <c r="A2" s="331" t="s">
        <v>206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13" ht="16.5" customHeigh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6.2" customHeight="1" thickBot="1">
      <c r="A5" s="320" t="s">
        <v>166</v>
      </c>
      <c r="B5" s="323">
        <v>2022</v>
      </c>
      <c r="C5" s="323"/>
      <c r="D5" s="323"/>
      <c r="E5" s="324"/>
      <c r="F5" s="323">
        <v>2023</v>
      </c>
      <c r="G5" s="323"/>
      <c r="H5" s="323"/>
      <c r="I5" s="324"/>
      <c r="J5" s="334" t="s">
        <v>41</v>
      </c>
      <c r="K5" s="334"/>
      <c r="L5" s="335"/>
    </row>
    <row r="6" spans="1:13" ht="19.2" customHeight="1">
      <c r="A6" s="321"/>
      <c r="B6" s="325" t="s">
        <v>29</v>
      </c>
      <c r="C6" s="326"/>
      <c r="D6" s="22" t="s">
        <v>170</v>
      </c>
      <c r="E6" s="23" t="s">
        <v>28</v>
      </c>
      <c r="F6" s="325" t="s">
        <v>29</v>
      </c>
      <c r="G6" s="326"/>
      <c r="H6" s="22" t="s">
        <v>170</v>
      </c>
      <c r="I6" s="23" t="s">
        <v>28</v>
      </c>
      <c r="J6" s="336" t="s">
        <v>40</v>
      </c>
      <c r="K6" s="337"/>
      <c r="L6" s="338"/>
    </row>
    <row r="7" spans="1:13" ht="19.8" customHeight="1">
      <c r="A7" s="321"/>
      <c r="B7" s="327"/>
      <c r="C7" s="328"/>
      <c r="D7" s="24" t="s">
        <v>173</v>
      </c>
      <c r="E7" s="23" t="s">
        <v>198</v>
      </c>
      <c r="F7" s="327"/>
      <c r="G7" s="328"/>
      <c r="H7" s="24" t="s">
        <v>173</v>
      </c>
      <c r="I7" s="23" t="s">
        <v>197</v>
      </c>
      <c r="J7" s="339"/>
      <c r="K7" s="340"/>
      <c r="L7" s="341"/>
    </row>
    <row r="8" spans="1:13" ht="21.6" customHeight="1" thickBot="1">
      <c r="A8" s="321"/>
      <c r="B8" s="327"/>
      <c r="C8" s="328"/>
      <c r="D8" s="24" t="s">
        <v>0</v>
      </c>
      <c r="E8" s="23">
        <v>2022</v>
      </c>
      <c r="F8" s="329"/>
      <c r="G8" s="330"/>
      <c r="H8" s="24" t="s">
        <v>0</v>
      </c>
      <c r="I8" s="23">
        <v>2023</v>
      </c>
      <c r="J8" s="342"/>
      <c r="K8" s="343"/>
      <c r="L8" s="344"/>
    </row>
    <row r="9" spans="1:13" ht="36.6" customHeight="1" thickBot="1">
      <c r="A9" s="333"/>
      <c r="B9" s="44">
        <v>44651</v>
      </c>
      <c r="C9" s="45">
        <v>44681</v>
      </c>
      <c r="D9" s="24" t="s">
        <v>196</v>
      </c>
      <c r="E9" s="23" t="s">
        <v>202</v>
      </c>
      <c r="F9" s="44">
        <v>45016</v>
      </c>
      <c r="G9" s="45">
        <v>45046</v>
      </c>
      <c r="H9" s="24" t="s">
        <v>203</v>
      </c>
      <c r="I9" s="23" t="s">
        <v>210</v>
      </c>
      <c r="J9" s="41" t="s">
        <v>207</v>
      </c>
      <c r="K9" s="42" t="s">
        <v>208</v>
      </c>
      <c r="L9" s="43" t="s">
        <v>209</v>
      </c>
    </row>
    <row r="10" spans="1:13" ht="23.25" customHeight="1" thickBot="1">
      <c r="A10" s="258" t="s">
        <v>39</v>
      </c>
      <c r="B10" s="270">
        <v>59518</v>
      </c>
      <c r="C10" s="271">
        <v>58291</v>
      </c>
      <c r="D10" s="272">
        <f t="shared" ref="D10:D33" si="0">C10-B10</f>
        <v>-1227</v>
      </c>
      <c r="E10" s="273">
        <f t="shared" ref="E10:E25" si="1">C10/B10*100</f>
        <v>97.938438791626055</v>
      </c>
      <c r="F10" s="274">
        <v>56607</v>
      </c>
      <c r="G10" s="275">
        <v>55039</v>
      </c>
      <c r="H10" s="274">
        <f t="shared" ref="H10:H25" si="2">G10-F10</f>
        <v>-1568</v>
      </c>
      <c r="I10" s="276">
        <f t="shared" ref="I10:I25" si="3">G10/F10*100</f>
        <v>97.230024555267008</v>
      </c>
      <c r="J10" s="277">
        <v>100</v>
      </c>
      <c r="K10" s="273">
        <v>100</v>
      </c>
      <c r="L10" s="278">
        <v>100</v>
      </c>
    </row>
    <row r="11" spans="1:13" ht="16.5" customHeight="1">
      <c r="A11" s="27" t="s">
        <v>45</v>
      </c>
      <c r="B11" s="90">
        <v>31777</v>
      </c>
      <c r="C11" s="91">
        <v>31539</v>
      </c>
      <c r="D11" s="92">
        <f t="shared" si="0"/>
        <v>-238</v>
      </c>
      <c r="E11" s="93">
        <f t="shared" si="1"/>
        <v>99.251030619630555</v>
      </c>
      <c r="F11" s="94">
        <v>29632</v>
      </c>
      <c r="G11" s="165">
        <v>28827</v>
      </c>
      <c r="H11" s="95">
        <f t="shared" si="2"/>
        <v>-805</v>
      </c>
      <c r="I11" s="96">
        <f t="shared" si="3"/>
        <v>97.283342332613387</v>
      </c>
      <c r="J11" s="97">
        <f>C11/$C$10*100</f>
        <v>54.106122729066243</v>
      </c>
      <c r="K11" s="98">
        <f>F11/$F$10*100</f>
        <v>52.346882894341682</v>
      </c>
      <c r="L11" s="99">
        <f>G11/G10*100</f>
        <v>52.375588219262703</v>
      </c>
      <c r="M11" s="2"/>
    </row>
    <row r="12" spans="1:13" ht="16.5" customHeight="1">
      <c r="A12" s="27" t="s">
        <v>105</v>
      </c>
      <c r="B12" s="100">
        <v>27741</v>
      </c>
      <c r="C12" s="101">
        <v>26752</v>
      </c>
      <c r="D12" s="92">
        <f t="shared" si="0"/>
        <v>-989</v>
      </c>
      <c r="E12" s="93">
        <f t="shared" si="1"/>
        <v>96.434879780829817</v>
      </c>
      <c r="F12" s="102">
        <v>26975</v>
      </c>
      <c r="G12" s="166">
        <v>26212</v>
      </c>
      <c r="H12" s="103">
        <f t="shared" si="2"/>
        <v>-763</v>
      </c>
      <c r="I12" s="96">
        <f t="shared" si="3"/>
        <v>97.171455050973123</v>
      </c>
      <c r="J12" s="104">
        <f t="shared" ref="J12:J25" si="4">C12/$C$10*100</f>
        <v>45.893877270933764</v>
      </c>
      <c r="K12" s="105">
        <f t="shared" ref="K12:K25" si="5">F12/$F$10*100</f>
        <v>47.65311710565831</v>
      </c>
      <c r="L12" s="99">
        <f>G12/G10*100</f>
        <v>47.624411780737297</v>
      </c>
      <c r="M12" s="2"/>
    </row>
    <row r="13" spans="1:13" ht="15.75" customHeight="1">
      <c r="A13" s="27" t="s">
        <v>49</v>
      </c>
      <c r="B13" s="90">
        <v>53956</v>
      </c>
      <c r="C13" s="91">
        <v>52255</v>
      </c>
      <c r="D13" s="92">
        <f t="shared" si="0"/>
        <v>-1701</v>
      </c>
      <c r="E13" s="93">
        <f t="shared" si="1"/>
        <v>96.847431240269856</v>
      </c>
      <c r="F13" s="94">
        <v>51663</v>
      </c>
      <c r="G13" s="165">
        <v>50353</v>
      </c>
      <c r="H13" s="103">
        <f t="shared" si="2"/>
        <v>-1310</v>
      </c>
      <c r="I13" s="96">
        <f t="shared" si="3"/>
        <v>97.464336178696556</v>
      </c>
      <c r="J13" s="104">
        <f t="shared" si="4"/>
        <v>89.645056698289622</v>
      </c>
      <c r="K13" s="105">
        <f t="shared" si="5"/>
        <v>91.266097832423554</v>
      </c>
      <c r="L13" s="106">
        <f t="shared" ref="L13:L25" si="6">G13/$G$10*100</f>
        <v>91.486037173640511</v>
      </c>
      <c r="M13" s="2"/>
    </row>
    <row r="14" spans="1:13" ht="15.75" customHeight="1">
      <c r="A14" s="27" t="s">
        <v>167</v>
      </c>
      <c r="B14" s="90">
        <v>2214</v>
      </c>
      <c r="C14" s="91">
        <v>2101</v>
      </c>
      <c r="D14" s="92">
        <f t="shared" si="0"/>
        <v>-113</v>
      </c>
      <c r="E14" s="93">
        <f t="shared" si="1"/>
        <v>94.896115627822937</v>
      </c>
      <c r="F14" s="94">
        <v>2057</v>
      </c>
      <c r="G14" s="165">
        <v>2070</v>
      </c>
      <c r="H14" s="103">
        <f t="shared" si="2"/>
        <v>13</v>
      </c>
      <c r="I14" s="96">
        <f t="shared" si="3"/>
        <v>100.63198833252309</v>
      </c>
      <c r="J14" s="104">
        <f t="shared" si="4"/>
        <v>3.6043299994853411</v>
      </c>
      <c r="K14" s="105">
        <f t="shared" si="5"/>
        <v>3.6338262052396346</v>
      </c>
      <c r="L14" s="106">
        <f t="shared" si="6"/>
        <v>3.7609694943585459</v>
      </c>
      <c r="M14" s="2"/>
    </row>
    <row r="15" spans="1:13" ht="16.5" customHeight="1">
      <c r="A15" s="27" t="s">
        <v>106</v>
      </c>
      <c r="B15" s="90">
        <v>5562</v>
      </c>
      <c r="C15" s="91">
        <v>6036</v>
      </c>
      <c r="D15" s="92">
        <f t="shared" si="0"/>
        <v>474</v>
      </c>
      <c r="E15" s="93">
        <f t="shared" si="1"/>
        <v>108.52211434735706</v>
      </c>
      <c r="F15" s="94">
        <v>4944</v>
      </c>
      <c r="G15" s="165">
        <v>4686</v>
      </c>
      <c r="H15" s="103">
        <f t="shared" si="2"/>
        <v>-258</v>
      </c>
      <c r="I15" s="96">
        <f t="shared" si="3"/>
        <v>94.78155339805825</v>
      </c>
      <c r="J15" s="104">
        <f t="shared" si="4"/>
        <v>10.354943301710385</v>
      </c>
      <c r="K15" s="105">
        <f t="shared" si="5"/>
        <v>8.7339021675764474</v>
      </c>
      <c r="L15" s="106">
        <f t="shared" si="6"/>
        <v>8.5139628263594904</v>
      </c>
      <c r="M15" s="2"/>
    </row>
    <row r="16" spans="1:13" ht="16.5" customHeight="1">
      <c r="A16" s="28" t="s">
        <v>107</v>
      </c>
      <c r="B16" s="90">
        <v>8475</v>
      </c>
      <c r="C16" s="91">
        <v>8182</v>
      </c>
      <c r="D16" s="92">
        <f t="shared" si="0"/>
        <v>-293</v>
      </c>
      <c r="E16" s="93">
        <f t="shared" si="1"/>
        <v>96.542772861356923</v>
      </c>
      <c r="F16" s="94">
        <v>8732</v>
      </c>
      <c r="G16" s="165">
        <v>8529</v>
      </c>
      <c r="H16" s="103">
        <f t="shared" si="2"/>
        <v>-203</v>
      </c>
      <c r="I16" s="96">
        <f t="shared" si="3"/>
        <v>97.675217590471831</v>
      </c>
      <c r="J16" s="104">
        <f t="shared" si="4"/>
        <v>14.03647218266971</v>
      </c>
      <c r="K16" s="105">
        <f t="shared" si="5"/>
        <v>15.425654071051284</v>
      </c>
      <c r="L16" s="106">
        <f t="shared" si="6"/>
        <v>15.496284452842529</v>
      </c>
      <c r="M16" s="2"/>
    </row>
    <row r="17" spans="1:13" ht="16.5" customHeight="1">
      <c r="A17" s="29" t="s">
        <v>108</v>
      </c>
      <c r="B17" s="90">
        <v>51043</v>
      </c>
      <c r="C17" s="91">
        <v>50109</v>
      </c>
      <c r="D17" s="92">
        <f t="shared" si="0"/>
        <v>-934</v>
      </c>
      <c r="E17" s="93">
        <f t="shared" si="1"/>
        <v>98.170170248613914</v>
      </c>
      <c r="F17" s="94">
        <v>47875</v>
      </c>
      <c r="G17" s="165">
        <v>46510</v>
      </c>
      <c r="H17" s="103">
        <f t="shared" si="2"/>
        <v>-1365</v>
      </c>
      <c r="I17" s="96">
        <f t="shared" si="3"/>
        <v>97.148825065274153</v>
      </c>
      <c r="J17" s="104">
        <f t="shared" si="4"/>
        <v>85.963527817330288</v>
      </c>
      <c r="K17" s="105">
        <f t="shared" si="5"/>
        <v>84.574345928948716</v>
      </c>
      <c r="L17" s="106">
        <f t="shared" si="6"/>
        <v>84.503715547157469</v>
      </c>
      <c r="M17" s="2"/>
    </row>
    <row r="18" spans="1:13" ht="15.75" customHeight="1">
      <c r="A18" s="27" t="s">
        <v>109</v>
      </c>
      <c r="B18" s="90">
        <v>22668</v>
      </c>
      <c r="C18" s="91">
        <v>22081</v>
      </c>
      <c r="D18" s="92">
        <f t="shared" si="0"/>
        <v>-587</v>
      </c>
      <c r="E18" s="93">
        <f t="shared" si="1"/>
        <v>97.410446444326809</v>
      </c>
      <c r="F18" s="94">
        <v>21556</v>
      </c>
      <c r="G18" s="165">
        <v>20878</v>
      </c>
      <c r="H18" s="103">
        <f t="shared" si="2"/>
        <v>-678</v>
      </c>
      <c r="I18" s="96">
        <f t="shared" si="3"/>
        <v>96.854704026721095</v>
      </c>
      <c r="J18" s="104">
        <f t="shared" si="4"/>
        <v>37.880633373934224</v>
      </c>
      <c r="K18" s="105">
        <f t="shared" si="5"/>
        <v>38.0800961011889</v>
      </c>
      <c r="L18" s="106">
        <f t="shared" si="6"/>
        <v>37.933101982230781</v>
      </c>
      <c r="M18" s="2"/>
    </row>
    <row r="19" spans="1:13" ht="16.5" customHeight="1">
      <c r="A19" s="30" t="s">
        <v>110</v>
      </c>
      <c r="B19" s="90">
        <v>36850</v>
      </c>
      <c r="C19" s="107">
        <v>36210</v>
      </c>
      <c r="D19" s="92">
        <f t="shared" si="0"/>
        <v>-640</v>
      </c>
      <c r="E19" s="108">
        <f t="shared" si="1"/>
        <v>98.263229308005435</v>
      </c>
      <c r="F19" s="109">
        <v>35051</v>
      </c>
      <c r="G19" s="167">
        <v>34161</v>
      </c>
      <c r="H19" s="103">
        <f t="shared" si="2"/>
        <v>-890</v>
      </c>
      <c r="I19" s="110">
        <f t="shared" si="3"/>
        <v>97.460842771960856</v>
      </c>
      <c r="J19" s="111">
        <f t="shared" si="4"/>
        <v>62.119366626065776</v>
      </c>
      <c r="K19" s="112">
        <f t="shared" si="5"/>
        <v>61.9199038988111</v>
      </c>
      <c r="L19" s="113">
        <f t="shared" si="6"/>
        <v>62.066898017769226</v>
      </c>
      <c r="M19" s="2"/>
    </row>
    <row r="20" spans="1:13" ht="28.5" customHeight="1">
      <c r="A20" s="31" t="s">
        <v>48</v>
      </c>
      <c r="B20" s="90">
        <v>1231</v>
      </c>
      <c r="C20" s="101">
        <v>1123</v>
      </c>
      <c r="D20" s="92">
        <f t="shared" si="0"/>
        <v>-108</v>
      </c>
      <c r="E20" s="114">
        <f t="shared" si="1"/>
        <v>91.226645004061737</v>
      </c>
      <c r="F20" s="102">
        <v>1738</v>
      </c>
      <c r="G20" s="166">
        <v>1014</v>
      </c>
      <c r="H20" s="103">
        <f t="shared" si="2"/>
        <v>-724</v>
      </c>
      <c r="I20" s="115">
        <f t="shared" si="3"/>
        <v>58.342922899884933</v>
      </c>
      <c r="J20" s="104">
        <f t="shared" si="4"/>
        <v>1.9265409754507559</v>
      </c>
      <c r="K20" s="105">
        <f t="shared" si="5"/>
        <v>3.0702916600420442</v>
      </c>
      <c r="L20" s="106">
        <f t="shared" si="6"/>
        <v>1.842329984193027</v>
      </c>
      <c r="M20" s="2"/>
    </row>
    <row r="21" spans="1:13" ht="15" customHeight="1">
      <c r="A21" s="32" t="s">
        <v>126</v>
      </c>
      <c r="B21" s="116">
        <v>1424</v>
      </c>
      <c r="C21" s="117">
        <v>2266</v>
      </c>
      <c r="D21" s="92">
        <f t="shared" si="0"/>
        <v>842</v>
      </c>
      <c r="E21" s="118">
        <f t="shared" si="1"/>
        <v>159.12921348314606</v>
      </c>
      <c r="F21" s="102">
        <v>1564</v>
      </c>
      <c r="G21" s="166">
        <v>1434</v>
      </c>
      <c r="H21" s="103">
        <f t="shared" si="2"/>
        <v>-130</v>
      </c>
      <c r="I21" s="115">
        <f>G21/F21*100</f>
        <v>91.687979539641944</v>
      </c>
      <c r="J21" s="104">
        <f>C21/$C$10*100</f>
        <v>3.8873925648899488</v>
      </c>
      <c r="K21" s="105">
        <f>F21/$F$10*100</f>
        <v>2.7629091808433586</v>
      </c>
      <c r="L21" s="106">
        <f>G21/$G$10*100</f>
        <v>2.6054252439179493</v>
      </c>
      <c r="M21" s="2"/>
    </row>
    <row r="22" spans="1:13" ht="15" customHeight="1">
      <c r="A22" s="33" t="s">
        <v>125</v>
      </c>
      <c r="B22" s="102">
        <v>20609</v>
      </c>
      <c r="C22" s="117">
        <v>19955</v>
      </c>
      <c r="D22" s="119">
        <f t="shared" si="0"/>
        <v>-654</v>
      </c>
      <c r="E22" s="118">
        <f>C22/B22*100</f>
        <v>96.826629142607601</v>
      </c>
      <c r="F22" s="120">
        <v>19383</v>
      </c>
      <c r="G22" s="168">
        <v>18854</v>
      </c>
      <c r="H22" s="103">
        <f t="shared" si="2"/>
        <v>-529</v>
      </c>
      <c r="I22" s="115">
        <f>G22/F22*100</f>
        <v>97.270804313057837</v>
      </c>
      <c r="J22" s="104">
        <f>C22/$C$10*100</f>
        <v>34.233415106963335</v>
      </c>
      <c r="K22" s="105">
        <f>F22/$F$10*100</f>
        <v>34.241348243150135</v>
      </c>
      <c r="L22" s="106">
        <f>G22/$G$10*100</f>
        <v>34.255709587746871</v>
      </c>
      <c r="M22" s="2"/>
    </row>
    <row r="23" spans="1:13" ht="14.4" customHeight="1">
      <c r="A23" s="34" t="s">
        <v>127</v>
      </c>
      <c r="B23" s="102">
        <v>9101</v>
      </c>
      <c r="C23" s="101">
        <v>9462</v>
      </c>
      <c r="D23" s="121">
        <f t="shared" si="0"/>
        <v>361</v>
      </c>
      <c r="E23" s="122">
        <f>C23/B23*100</f>
        <v>103.96659707724424</v>
      </c>
      <c r="F23" s="102">
        <v>8393</v>
      </c>
      <c r="G23" s="169">
        <v>8034</v>
      </c>
      <c r="H23" s="103">
        <f t="shared" si="2"/>
        <v>-359</v>
      </c>
      <c r="I23" s="115">
        <f>G23/F23*100</f>
        <v>95.72262599785536</v>
      </c>
      <c r="J23" s="104">
        <f>C23/$C$10*100</f>
        <v>16.232351477929697</v>
      </c>
      <c r="K23" s="105">
        <f>F23/$F$10*100</f>
        <v>14.826788206405569</v>
      </c>
      <c r="L23" s="106">
        <f>G23/$G$10*100</f>
        <v>14.596922182452444</v>
      </c>
      <c r="M23" s="2"/>
    </row>
    <row r="24" spans="1:13" ht="28.5" customHeight="1" thickBot="1">
      <c r="A24" s="35" t="s">
        <v>38</v>
      </c>
      <c r="B24" s="120">
        <v>9384</v>
      </c>
      <c r="C24" s="117">
        <v>9582</v>
      </c>
      <c r="D24" s="123">
        <f t="shared" si="0"/>
        <v>198</v>
      </c>
      <c r="E24" s="124">
        <f>C24/B24*100</f>
        <v>102.10997442455243</v>
      </c>
      <c r="F24" s="120">
        <v>8052</v>
      </c>
      <c r="G24" s="170">
        <v>7881</v>
      </c>
      <c r="H24" s="125">
        <f t="shared" si="2"/>
        <v>-171</v>
      </c>
      <c r="I24" s="126">
        <f>G24/F24*100</f>
        <v>97.876304023845009</v>
      </c>
      <c r="J24" s="111">
        <f>C24/$C$10*100</f>
        <v>16.438215161860324</v>
      </c>
      <c r="K24" s="112">
        <f>F24/$F$10*100</f>
        <v>14.224389209815042</v>
      </c>
      <c r="L24" s="113">
        <f>G24/$G$10*100</f>
        <v>14.318937480695507</v>
      </c>
      <c r="M24" s="2"/>
    </row>
    <row r="25" spans="1:13" ht="24.75" customHeight="1" thickBot="1">
      <c r="A25" s="279" t="s">
        <v>169</v>
      </c>
      <c r="B25" s="274">
        <v>48703</v>
      </c>
      <c r="C25" s="271">
        <v>47395</v>
      </c>
      <c r="D25" s="272">
        <f t="shared" si="0"/>
        <v>-1308</v>
      </c>
      <c r="E25" s="280">
        <f t="shared" si="1"/>
        <v>97.314333819271909</v>
      </c>
      <c r="F25" s="274">
        <v>45048</v>
      </c>
      <c r="G25" s="281">
        <v>43981</v>
      </c>
      <c r="H25" s="274">
        <f t="shared" si="2"/>
        <v>-1067</v>
      </c>
      <c r="I25" s="278">
        <f t="shared" si="3"/>
        <v>97.631415379151136</v>
      </c>
      <c r="J25" s="277">
        <f t="shared" si="4"/>
        <v>81.307577499099352</v>
      </c>
      <c r="K25" s="282">
        <f t="shared" si="5"/>
        <v>79.58026392495627</v>
      </c>
      <c r="L25" s="278">
        <f t="shared" si="6"/>
        <v>79.908791947528115</v>
      </c>
      <c r="M25" s="2"/>
    </row>
    <row r="26" spans="1:13">
      <c r="A26" s="36" t="s">
        <v>128</v>
      </c>
      <c r="B26" s="127">
        <v>11771</v>
      </c>
      <c r="C26" s="128">
        <v>11353</v>
      </c>
      <c r="D26" s="129">
        <f t="shared" ref="D26" si="7">C26-B26</f>
        <v>-418</v>
      </c>
      <c r="E26" s="130">
        <f>C26/B26*100</f>
        <v>96.448899838586357</v>
      </c>
      <c r="F26" s="131">
        <v>11471</v>
      </c>
      <c r="G26" s="171">
        <v>11069</v>
      </c>
      <c r="H26" s="131">
        <f t="shared" ref="H26:H33" si="8">G26-F26</f>
        <v>-402</v>
      </c>
      <c r="I26" s="132">
        <f t="shared" ref="I26:I33" si="9">G26/F26*100</f>
        <v>96.495510417574764</v>
      </c>
      <c r="J26" s="133">
        <f>C26/$C$10*100</f>
        <v>19.476420030536445</v>
      </c>
      <c r="K26" s="134">
        <f t="shared" ref="K26:K33" si="10">F26/$F$10*100</f>
        <v>20.264278269471976</v>
      </c>
      <c r="L26" s="135">
        <f t="shared" ref="L26:L33" si="11">G26/$G$10*100</f>
        <v>20.111193880702775</v>
      </c>
      <c r="M26" s="2"/>
    </row>
    <row r="27" spans="1:13" ht="17.25" customHeight="1">
      <c r="A27" s="37" t="s">
        <v>129</v>
      </c>
      <c r="B27" s="90">
        <v>5337</v>
      </c>
      <c r="C27" s="91">
        <v>5084</v>
      </c>
      <c r="D27" s="129">
        <f t="shared" si="0"/>
        <v>-253</v>
      </c>
      <c r="E27" s="130">
        <f>C27/B27*100</f>
        <v>95.259509087502352</v>
      </c>
      <c r="F27" s="94">
        <v>5610</v>
      </c>
      <c r="G27" s="165">
        <v>5305</v>
      </c>
      <c r="H27" s="94">
        <f t="shared" si="8"/>
        <v>-305</v>
      </c>
      <c r="I27" s="136">
        <f t="shared" si="9"/>
        <v>94.563279857397504</v>
      </c>
      <c r="J27" s="137">
        <f>C27/$C$10*100</f>
        <v>8.7217580758607678</v>
      </c>
      <c r="K27" s="98">
        <f t="shared" si="10"/>
        <v>9.9104351051990029</v>
      </c>
      <c r="L27" s="99">
        <f t="shared" si="11"/>
        <v>9.6386198877159845</v>
      </c>
      <c r="M27" s="2"/>
    </row>
    <row r="28" spans="1:13" ht="16.5" customHeight="1">
      <c r="A28" s="34" t="s">
        <v>130</v>
      </c>
      <c r="B28" s="100">
        <v>31432</v>
      </c>
      <c r="C28" s="101">
        <v>30416</v>
      </c>
      <c r="D28" s="138">
        <f>C28-B28</f>
        <v>-1016</v>
      </c>
      <c r="E28" s="139">
        <f>C28/B28*100</f>
        <v>96.767625349961833</v>
      </c>
      <c r="F28" s="102">
        <v>26586</v>
      </c>
      <c r="G28" s="166">
        <v>26217</v>
      </c>
      <c r="H28" s="94">
        <f t="shared" si="8"/>
        <v>-369</v>
      </c>
      <c r="I28" s="136">
        <f t="shared" si="9"/>
        <v>98.612051455653344</v>
      </c>
      <c r="J28" s="137">
        <f>C28/$C$10*100</f>
        <v>52.17958175361548</v>
      </c>
      <c r="K28" s="98">
        <f t="shared" si="10"/>
        <v>46.965922942392282</v>
      </c>
      <c r="L28" s="99">
        <f t="shared" si="11"/>
        <v>47.633496248114973</v>
      </c>
      <c r="M28" s="2"/>
    </row>
    <row r="29" spans="1:13" ht="15.75" customHeight="1">
      <c r="A29" s="34" t="s">
        <v>131</v>
      </c>
      <c r="B29" s="100">
        <v>17444</v>
      </c>
      <c r="C29" s="101">
        <v>17055</v>
      </c>
      <c r="D29" s="138">
        <f t="shared" si="0"/>
        <v>-389</v>
      </c>
      <c r="E29" s="139">
        <f>C29/B29*100</f>
        <v>97.770006879156156</v>
      </c>
      <c r="F29" s="102">
        <v>16477</v>
      </c>
      <c r="G29" s="166">
        <v>16069</v>
      </c>
      <c r="H29" s="94">
        <f t="shared" si="8"/>
        <v>-408</v>
      </c>
      <c r="I29" s="136">
        <f t="shared" si="9"/>
        <v>97.523821083935175</v>
      </c>
      <c r="J29" s="137">
        <f>C29/$C$10*100</f>
        <v>29.258376078639927</v>
      </c>
      <c r="K29" s="98">
        <f t="shared" si="10"/>
        <v>29.107707527337606</v>
      </c>
      <c r="L29" s="99">
        <f t="shared" si="11"/>
        <v>29.195661258380422</v>
      </c>
      <c r="M29" s="2"/>
    </row>
    <row r="30" spans="1:13" ht="21.75" customHeight="1">
      <c r="A30" s="37" t="s">
        <v>132</v>
      </c>
      <c r="B30" s="100">
        <v>1477</v>
      </c>
      <c r="C30" s="101">
        <v>1345</v>
      </c>
      <c r="D30" s="138">
        <f t="shared" si="0"/>
        <v>-132</v>
      </c>
      <c r="E30" s="139">
        <f t="shared" ref="E30:E32" si="12">C30/B30*100</f>
        <v>91.062965470548406</v>
      </c>
      <c r="F30" s="102">
        <v>1423</v>
      </c>
      <c r="G30" s="166">
        <v>1310</v>
      </c>
      <c r="H30" s="102">
        <f t="shared" si="8"/>
        <v>-113</v>
      </c>
      <c r="I30" s="136">
        <f t="shared" si="9"/>
        <v>92.05903021784961</v>
      </c>
      <c r="J30" s="137">
        <f t="shared" ref="J30:J32" si="13">C30/$C$10*100</f>
        <v>2.3073887907224098</v>
      </c>
      <c r="K30" s="98">
        <f t="shared" si="10"/>
        <v>2.5138233787340791</v>
      </c>
      <c r="L30" s="99">
        <f t="shared" si="11"/>
        <v>2.3801304529515432</v>
      </c>
      <c r="M30" s="2"/>
    </row>
    <row r="31" spans="1:13" ht="23.25" customHeight="1">
      <c r="A31" s="37" t="s">
        <v>133</v>
      </c>
      <c r="B31" s="100">
        <v>10596</v>
      </c>
      <c r="C31" s="101">
        <v>10471</v>
      </c>
      <c r="D31" s="138">
        <f t="shared" si="0"/>
        <v>-125</v>
      </c>
      <c r="E31" s="139">
        <f t="shared" si="12"/>
        <v>98.820309550773871</v>
      </c>
      <c r="F31" s="102">
        <v>9179</v>
      </c>
      <c r="G31" s="169">
        <v>9026</v>
      </c>
      <c r="H31" s="102">
        <f t="shared" si="8"/>
        <v>-153</v>
      </c>
      <c r="I31" s="136">
        <f t="shared" si="9"/>
        <v>98.333151759450914</v>
      </c>
      <c r="J31" s="137">
        <f t="shared" si="13"/>
        <v>17.963321953646361</v>
      </c>
      <c r="K31" s="98">
        <f t="shared" si="10"/>
        <v>16.215309060716873</v>
      </c>
      <c r="L31" s="99">
        <f t="shared" si="11"/>
        <v>16.39928051018369</v>
      </c>
      <c r="M31" s="2"/>
    </row>
    <row r="32" spans="1:13" ht="27.75" customHeight="1">
      <c r="A32" s="34" t="s">
        <v>134</v>
      </c>
      <c r="B32" s="100">
        <v>139</v>
      </c>
      <c r="C32" s="101">
        <v>137</v>
      </c>
      <c r="D32" s="138">
        <f t="shared" si="0"/>
        <v>-2</v>
      </c>
      <c r="E32" s="139">
        <f t="shared" si="12"/>
        <v>98.561151079136692</v>
      </c>
      <c r="F32" s="102">
        <v>145</v>
      </c>
      <c r="G32" s="169">
        <v>146</v>
      </c>
      <c r="H32" s="102">
        <f t="shared" si="8"/>
        <v>1</v>
      </c>
      <c r="I32" s="136">
        <f t="shared" si="9"/>
        <v>100.68965517241379</v>
      </c>
      <c r="J32" s="137">
        <f t="shared" si="13"/>
        <v>0.23502770582079566</v>
      </c>
      <c r="K32" s="98">
        <f t="shared" si="10"/>
        <v>0.25615206599890472</v>
      </c>
      <c r="L32" s="99">
        <f t="shared" si="11"/>
        <v>0.26526644742818728</v>
      </c>
      <c r="M32" s="2"/>
    </row>
    <row r="33" spans="1:13" ht="15" customHeight="1" thickBot="1">
      <c r="A33" s="38" t="s">
        <v>135</v>
      </c>
      <c r="B33" s="140">
        <v>5002</v>
      </c>
      <c r="C33" s="141">
        <v>4893</v>
      </c>
      <c r="D33" s="142">
        <f t="shared" si="0"/>
        <v>-109</v>
      </c>
      <c r="E33" s="143">
        <f>C33/B33*100</f>
        <v>97.820871651339473</v>
      </c>
      <c r="F33" s="144">
        <v>5071</v>
      </c>
      <c r="G33" s="172">
        <v>4980</v>
      </c>
      <c r="H33" s="144">
        <f t="shared" si="8"/>
        <v>-91</v>
      </c>
      <c r="I33" s="145">
        <f t="shared" si="9"/>
        <v>98.205482153421414</v>
      </c>
      <c r="J33" s="146">
        <f>C33/$C$10*100</f>
        <v>8.3940917122711909</v>
      </c>
      <c r="K33" s="147">
        <f t="shared" si="10"/>
        <v>8.9582560460720408</v>
      </c>
      <c r="L33" s="148">
        <f t="shared" si="11"/>
        <v>9.0481295081669355</v>
      </c>
      <c r="M33" s="2"/>
    </row>
    <row r="34" spans="1:13" ht="3.75" customHeight="1">
      <c r="A34" s="13"/>
      <c r="B34" s="39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165</v>
      </c>
      <c r="B35" s="40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9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opLeftCell="A13" zoomScaleNormal="100" workbookViewId="0">
      <selection activeCell="B23" sqref="B23"/>
    </sheetView>
  </sheetViews>
  <sheetFormatPr defaultRowHeight="13.2"/>
  <cols>
    <col min="1" max="1" width="32.6640625" customWidth="1"/>
    <col min="2" max="2" width="12.44140625" style="196" customWidth="1"/>
    <col min="3" max="3" width="12.44140625" style="197" customWidth="1"/>
    <col min="4" max="4" width="6" style="210" customWidth="1"/>
    <col min="5" max="5" width="12.44140625" style="197" customWidth="1"/>
    <col min="6" max="6" width="5.88671875" style="210" customWidth="1"/>
    <col min="7" max="7" width="12.44140625" style="197" customWidth="1"/>
    <col min="8" max="8" width="6.33203125" style="210" customWidth="1"/>
    <col min="9" max="9" width="12.44140625" style="197" customWidth="1"/>
    <col min="10" max="10" width="6.33203125" style="210" customWidth="1"/>
    <col min="11" max="11" width="12.44140625" style="197" customWidth="1"/>
    <col min="12" max="12" width="6.33203125" style="210" customWidth="1"/>
    <col min="13" max="13" width="14.44140625" style="197" customWidth="1"/>
    <col min="14" max="14" width="6.44140625" style="210" customWidth="1"/>
  </cols>
  <sheetData>
    <row r="1" spans="1:14">
      <c r="A1" s="316" t="s">
        <v>160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19.95" customHeight="1">
      <c r="A2" s="332" t="s">
        <v>211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9.75" customHeight="1" thickBot="1">
      <c r="A3" s="164"/>
      <c r="B3" s="194"/>
      <c r="C3" s="173"/>
      <c r="D3" s="208"/>
    </row>
    <row r="4" spans="1:14" ht="16.2" customHeight="1" thickBot="1">
      <c r="A4" s="348" t="s">
        <v>164</v>
      </c>
      <c r="B4" s="345" t="s">
        <v>181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7"/>
    </row>
    <row r="5" spans="1:14" ht="61.5" customHeight="1" thickBot="1">
      <c r="A5" s="349"/>
      <c r="B5" s="242" t="s">
        <v>178</v>
      </c>
      <c r="C5" s="200" t="s">
        <v>112</v>
      </c>
      <c r="D5" s="209" t="s">
        <v>177</v>
      </c>
      <c r="E5" s="206" t="s">
        <v>176</v>
      </c>
      <c r="F5" s="217" t="s">
        <v>177</v>
      </c>
      <c r="G5" s="206" t="s">
        <v>179</v>
      </c>
      <c r="H5" s="209" t="s">
        <v>177</v>
      </c>
      <c r="I5" s="206" t="s">
        <v>180</v>
      </c>
      <c r="J5" s="217" t="s">
        <v>177</v>
      </c>
      <c r="K5" s="226" t="s">
        <v>174</v>
      </c>
      <c r="L5" s="209" t="s">
        <v>177</v>
      </c>
      <c r="M5" s="226" t="s">
        <v>175</v>
      </c>
      <c r="N5" s="227" t="s">
        <v>177</v>
      </c>
    </row>
    <row r="6" spans="1:14" ht="13.8" thickBot="1">
      <c r="A6" s="253" t="s">
        <v>34</v>
      </c>
      <c r="B6" s="274">
        <v>11498</v>
      </c>
      <c r="C6" s="283">
        <v>5904</v>
      </c>
      <c r="D6" s="278">
        <f>C6/B6*100</f>
        <v>51.34806053226648</v>
      </c>
      <c r="E6" s="274">
        <v>2418</v>
      </c>
      <c r="F6" s="280">
        <f>E6/B6*100</f>
        <v>21.029744303357106</v>
      </c>
      <c r="G6" s="274">
        <v>5515</v>
      </c>
      <c r="H6" s="278">
        <f>G6/B6*100</f>
        <v>47.964863454513832</v>
      </c>
      <c r="I6" s="274">
        <v>3348</v>
      </c>
      <c r="J6" s="280">
        <f>I6/B6*100</f>
        <v>29.118107496955993</v>
      </c>
      <c r="K6" s="274">
        <v>2125</v>
      </c>
      <c r="L6" s="278">
        <f>K6/B6*100</f>
        <v>18.481475039137241</v>
      </c>
      <c r="M6" s="274">
        <v>1035</v>
      </c>
      <c r="N6" s="278">
        <f>M6/B6*100</f>
        <v>9.001565489650373</v>
      </c>
    </row>
    <row r="7" spans="1:14">
      <c r="A7" s="160" t="s">
        <v>14</v>
      </c>
      <c r="B7" s="201">
        <v>1070</v>
      </c>
      <c r="C7" s="189">
        <v>606</v>
      </c>
      <c r="D7" s="99">
        <f t="shared" ref="D7:D41" si="0">C7/B7*100</f>
        <v>56.635514018691588</v>
      </c>
      <c r="E7" s="201">
        <v>297</v>
      </c>
      <c r="F7" s="213">
        <f t="shared" ref="F7:F41" si="1">E7/B7*100</f>
        <v>27.757009345794394</v>
      </c>
      <c r="G7" s="220">
        <v>350</v>
      </c>
      <c r="H7" s="221">
        <f t="shared" ref="H7:H41" si="2">G7/B7*100</f>
        <v>32.710280373831772</v>
      </c>
      <c r="I7" s="220">
        <v>268</v>
      </c>
      <c r="J7" s="225">
        <f>I7/B7*100</f>
        <v>25.046728971962619</v>
      </c>
      <c r="K7" s="220">
        <v>272</v>
      </c>
      <c r="L7" s="221">
        <f t="shared" ref="L7:L41" si="3">K7/B7*100</f>
        <v>25.420560747663551</v>
      </c>
      <c r="M7" s="220">
        <v>103</v>
      </c>
      <c r="N7" s="221">
        <f t="shared" ref="N7:N41" si="4">M7/B7*100</f>
        <v>9.6261682242990663</v>
      </c>
    </row>
    <row r="8" spans="1:14">
      <c r="A8" s="15" t="s">
        <v>17</v>
      </c>
      <c r="B8" s="202">
        <v>1560</v>
      </c>
      <c r="C8" s="161">
        <v>822</v>
      </c>
      <c r="D8" s="99">
        <f t="shared" si="0"/>
        <v>52.692307692307693</v>
      </c>
      <c r="E8" s="202">
        <v>351</v>
      </c>
      <c r="F8" s="213">
        <f t="shared" si="1"/>
        <v>22.5</v>
      </c>
      <c r="G8" s="204">
        <v>850</v>
      </c>
      <c r="H8" s="211">
        <f t="shared" si="2"/>
        <v>54.487179487179482</v>
      </c>
      <c r="I8" s="204">
        <v>412</v>
      </c>
      <c r="J8" s="223">
        <f t="shared" ref="J8:J15" si="5">I8/B8*100</f>
        <v>26.410256410256412</v>
      </c>
      <c r="K8" s="204">
        <v>290</v>
      </c>
      <c r="L8" s="211">
        <f t="shared" si="3"/>
        <v>18.589743589743591</v>
      </c>
      <c r="M8" s="204">
        <v>106</v>
      </c>
      <c r="N8" s="211">
        <f t="shared" si="4"/>
        <v>6.7948717948717947</v>
      </c>
    </row>
    <row r="9" spans="1:14">
      <c r="A9" s="16" t="s">
        <v>2</v>
      </c>
      <c r="B9" s="202">
        <v>1172</v>
      </c>
      <c r="C9" s="161">
        <v>611</v>
      </c>
      <c r="D9" s="99">
        <f t="shared" si="0"/>
        <v>52.133105802047787</v>
      </c>
      <c r="E9" s="202">
        <v>233</v>
      </c>
      <c r="F9" s="213">
        <f t="shared" si="1"/>
        <v>19.880546075085324</v>
      </c>
      <c r="G9" s="204">
        <v>494</v>
      </c>
      <c r="H9" s="211">
        <f t="shared" si="2"/>
        <v>42.150170648464162</v>
      </c>
      <c r="I9" s="204">
        <v>355</v>
      </c>
      <c r="J9" s="223">
        <f t="shared" si="5"/>
        <v>30.290102389078498</v>
      </c>
      <c r="K9" s="204">
        <v>211</v>
      </c>
      <c r="L9" s="211">
        <f t="shared" si="3"/>
        <v>18.003412969283278</v>
      </c>
      <c r="M9" s="204">
        <v>126</v>
      </c>
      <c r="N9" s="211">
        <f t="shared" si="4"/>
        <v>10.750853242320819</v>
      </c>
    </row>
    <row r="10" spans="1:14">
      <c r="A10" s="16" t="s">
        <v>192</v>
      </c>
      <c r="B10" s="202">
        <v>1637</v>
      </c>
      <c r="C10" s="161">
        <v>816</v>
      </c>
      <c r="D10" s="99">
        <f t="shared" si="0"/>
        <v>49.847281612706169</v>
      </c>
      <c r="E10" s="202">
        <v>272</v>
      </c>
      <c r="F10" s="213">
        <f t="shared" si="1"/>
        <v>16.615760537568725</v>
      </c>
      <c r="G10" s="204">
        <v>965</v>
      </c>
      <c r="H10" s="211">
        <f t="shared" si="2"/>
        <v>58.949297495418449</v>
      </c>
      <c r="I10" s="204">
        <v>495</v>
      </c>
      <c r="J10" s="223">
        <f t="shared" si="5"/>
        <v>30.238240684178376</v>
      </c>
      <c r="K10" s="204">
        <v>237</v>
      </c>
      <c r="L10" s="211">
        <f t="shared" si="3"/>
        <v>14.477703115455101</v>
      </c>
      <c r="M10" s="204">
        <v>118</v>
      </c>
      <c r="N10" s="211">
        <f t="shared" si="4"/>
        <v>7.2083078802687846</v>
      </c>
    </row>
    <row r="11" spans="1:14">
      <c r="A11" s="15" t="s">
        <v>18</v>
      </c>
      <c r="B11" s="102">
        <v>834</v>
      </c>
      <c r="C11" s="190">
        <v>387</v>
      </c>
      <c r="D11" s="99">
        <f t="shared" si="0"/>
        <v>46.402877697841724</v>
      </c>
      <c r="E11" s="102">
        <v>178</v>
      </c>
      <c r="F11" s="213">
        <f t="shared" si="1"/>
        <v>21.342925659472421</v>
      </c>
      <c r="G11" s="204">
        <v>327</v>
      </c>
      <c r="H11" s="211">
        <f t="shared" si="2"/>
        <v>39.208633093525179</v>
      </c>
      <c r="I11" s="204">
        <v>280</v>
      </c>
      <c r="J11" s="223">
        <f t="shared" si="5"/>
        <v>33.573141486810556</v>
      </c>
      <c r="K11" s="204">
        <v>141</v>
      </c>
      <c r="L11" s="211">
        <f t="shared" si="3"/>
        <v>16.906474820143885</v>
      </c>
      <c r="M11" s="204">
        <v>88</v>
      </c>
      <c r="N11" s="211">
        <f t="shared" si="4"/>
        <v>10.551558752997602</v>
      </c>
    </row>
    <row r="12" spans="1:14">
      <c r="A12" s="15" t="s">
        <v>21</v>
      </c>
      <c r="B12" s="102">
        <v>1089</v>
      </c>
      <c r="C12" s="190">
        <v>531</v>
      </c>
      <c r="D12" s="99">
        <f t="shared" si="0"/>
        <v>48.760330578512395</v>
      </c>
      <c r="E12" s="102">
        <v>242</v>
      </c>
      <c r="F12" s="213">
        <f t="shared" si="1"/>
        <v>22.222222222222221</v>
      </c>
      <c r="G12" s="204">
        <v>465</v>
      </c>
      <c r="H12" s="211">
        <f t="shared" si="2"/>
        <v>42.699724517906333</v>
      </c>
      <c r="I12" s="204">
        <v>311</v>
      </c>
      <c r="J12" s="223">
        <f t="shared" si="5"/>
        <v>28.558310376492198</v>
      </c>
      <c r="K12" s="204">
        <v>233</v>
      </c>
      <c r="L12" s="211">
        <f t="shared" si="3"/>
        <v>21.395775941230486</v>
      </c>
      <c r="M12" s="204">
        <v>124</v>
      </c>
      <c r="N12" s="211">
        <f t="shared" si="4"/>
        <v>11.386593204775023</v>
      </c>
    </row>
    <row r="13" spans="1:14">
      <c r="A13" s="15" t="s">
        <v>22</v>
      </c>
      <c r="B13" s="202">
        <v>1064</v>
      </c>
      <c r="C13" s="161">
        <v>504</v>
      </c>
      <c r="D13" s="99">
        <f t="shared" si="0"/>
        <v>47.368421052631575</v>
      </c>
      <c r="E13" s="202">
        <v>216</v>
      </c>
      <c r="F13" s="213">
        <f t="shared" si="1"/>
        <v>20.300751879699249</v>
      </c>
      <c r="G13" s="204">
        <v>504</v>
      </c>
      <c r="H13" s="211">
        <f t="shared" si="2"/>
        <v>47.368421052631575</v>
      </c>
      <c r="I13" s="204">
        <v>322</v>
      </c>
      <c r="J13" s="223">
        <f t="shared" si="5"/>
        <v>30.263157894736842</v>
      </c>
      <c r="K13" s="204">
        <v>117</v>
      </c>
      <c r="L13" s="211">
        <f t="shared" si="3"/>
        <v>10.996240601503759</v>
      </c>
      <c r="M13" s="204">
        <v>74</v>
      </c>
      <c r="N13" s="211">
        <f t="shared" si="4"/>
        <v>6.954887218045112</v>
      </c>
    </row>
    <row r="14" spans="1:14">
      <c r="A14" s="15" t="s">
        <v>13</v>
      </c>
      <c r="B14" s="202">
        <v>1362</v>
      </c>
      <c r="C14" s="161">
        <v>726</v>
      </c>
      <c r="D14" s="99">
        <f t="shared" si="0"/>
        <v>53.303964757709252</v>
      </c>
      <c r="E14" s="202">
        <v>278</v>
      </c>
      <c r="F14" s="213">
        <f t="shared" si="1"/>
        <v>20.411160058737153</v>
      </c>
      <c r="G14" s="204">
        <v>700</v>
      </c>
      <c r="H14" s="211">
        <f t="shared" si="2"/>
        <v>51.395007342143906</v>
      </c>
      <c r="I14" s="204">
        <v>450</v>
      </c>
      <c r="J14" s="223">
        <f t="shared" si="5"/>
        <v>33.039647577092509</v>
      </c>
      <c r="K14" s="204">
        <v>289</v>
      </c>
      <c r="L14" s="211">
        <f t="shared" si="3"/>
        <v>21.218795888399413</v>
      </c>
      <c r="M14" s="204">
        <v>167</v>
      </c>
      <c r="N14" s="211">
        <f t="shared" si="4"/>
        <v>12.261380323054331</v>
      </c>
    </row>
    <row r="15" spans="1:14" ht="13.8" thickBot="1">
      <c r="A15" s="17" t="s">
        <v>27</v>
      </c>
      <c r="B15" s="120">
        <v>1710</v>
      </c>
      <c r="C15" s="191">
        <v>901</v>
      </c>
      <c r="D15" s="212">
        <f t="shared" si="0"/>
        <v>52.690058479532162</v>
      </c>
      <c r="E15" s="120">
        <v>351</v>
      </c>
      <c r="F15" s="216">
        <f t="shared" si="1"/>
        <v>20.526315789473685</v>
      </c>
      <c r="G15" s="218">
        <v>860</v>
      </c>
      <c r="H15" s="219">
        <f t="shared" si="2"/>
        <v>50.292397660818708</v>
      </c>
      <c r="I15" s="218">
        <v>455</v>
      </c>
      <c r="J15" s="224">
        <f t="shared" si="5"/>
        <v>26.608187134502927</v>
      </c>
      <c r="K15" s="218">
        <v>335</v>
      </c>
      <c r="L15" s="219">
        <f t="shared" si="3"/>
        <v>19.5906432748538</v>
      </c>
      <c r="M15" s="218">
        <v>129</v>
      </c>
      <c r="N15" s="219">
        <f t="shared" si="4"/>
        <v>7.5438596491228065</v>
      </c>
    </row>
    <row r="16" spans="1:14" ht="13.8" thickBot="1">
      <c r="A16" s="284" t="s">
        <v>35</v>
      </c>
      <c r="B16" s="283">
        <v>9645</v>
      </c>
      <c r="C16" s="283">
        <v>5600</v>
      </c>
      <c r="D16" s="282">
        <f t="shared" si="0"/>
        <v>58.061171591498187</v>
      </c>
      <c r="E16" s="283">
        <v>2110</v>
      </c>
      <c r="F16" s="280">
        <f t="shared" si="1"/>
        <v>21.876620010368068</v>
      </c>
      <c r="G16" s="274">
        <v>4920</v>
      </c>
      <c r="H16" s="278">
        <f t="shared" si="2"/>
        <v>51.010886469673409</v>
      </c>
      <c r="I16" s="274">
        <v>2549</v>
      </c>
      <c r="J16" s="280">
        <f>I16/B16*100</f>
        <v>26.4282011404873</v>
      </c>
      <c r="K16" s="274">
        <v>1939</v>
      </c>
      <c r="L16" s="278">
        <f t="shared" si="3"/>
        <v>20.103680663556247</v>
      </c>
      <c r="M16" s="274">
        <v>921</v>
      </c>
      <c r="N16" s="278">
        <f t="shared" si="4"/>
        <v>9.5489891135303253</v>
      </c>
    </row>
    <row r="17" spans="1:14">
      <c r="A17" s="160" t="s">
        <v>1</v>
      </c>
      <c r="B17" s="201">
        <v>1752</v>
      </c>
      <c r="C17" s="189">
        <v>1093</v>
      </c>
      <c r="D17" s="99">
        <f t="shared" si="0"/>
        <v>62.385844748858446</v>
      </c>
      <c r="E17" s="201">
        <v>416</v>
      </c>
      <c r="F17" s="213">
        <f t="shared" si="1"/>
        <v>23.74429223744292</v>
      </c>
      <c r="G17" s="220">
        <v>863</v>
      </c>
      <c r="H17" s="221">
        <f t="shared" si="2"/>
        <v>49.257990867579906</v>
      </c>
      <c r="I17" s="220">
        <v>391</v>
      </c>
      <c r="J17" s="225">
        <f>I17/B17*100</f>
        <v>22.317351598173516</v>
      </c>
      <c r="K17" s="220">
        <v>361</v>
      </c>
      <c r="L17" s="221">
        <f t="shared" si="3"/>
        <v>20.605022831050228</v>
      </c>
      <c r="M17" s="220">
        <v>152</v>
      </c>
      <c r="N17" s="221">
        <f t="shared" si="4"/>
        <v>8.6757990867579906</v>
      </c>
    </row>
    <row r="18" spans="1:14">
      <c r="A18" s="15" t="s">
        <v>16</v>
      </c>
      <c r="B18" s="202">
        <v>1315</v>
      </c>
      <c r="C18" s="161">
        <v>764</v>
      </c>
      <c r="D18" s="99">
        <f t="shared" si="0"/>
        <v>58.098859315589358</v>
      </c>
      <c r="E18" s="202">
        <v>358</v>
      </c>
      <c r="F18" s="213">
        <f t="shared" si="1"/>
        <v>27.224334600760457</v>
      </c>
      <c r="G18" s="204">
        <v>743</v>
      </c>
      <c r="H18" s="211">
        <f t="shared" si="2"/>
        <v>56.50190114068441</v>
      </c>
      <c r="I18" s="204">
        <v>311</v>
      </c>
      <c r="J18" s="223">
        <f t="shared" ref="J18:J22" si="6">I18/B18*100</f>
        <v>23.650190114068444</v>
      </c>
      <c r="K18" s="204">
        <v>272</v>
      </c>
      <c r="L18" s="211">
        <f t="shared" si="3"/>
        <v>20.684410646387832</v>
      </c>
      <c r="M18" s="204">
        <v>115</v>
      </c>
      <c r="N18" s="211">
        <f t="shared" si="4"/>
        <v>8.7452471482889731</v>
      </c>
    </row>
    <row r="19" spans="1:14">
      <c r="A19" s="16" t="s">
        <v>3</v>
      </c>
      <c r="B19" s="202">
        <v>2160</v>
      </c>
      <c r="C19" s="161">
        <v>1156</v>
      </c>
      <c r="D19" s="99">
        <f t="shared" si="0"/>
        <v>53.518518518518519</v>
      </c>
      <c r="E19" s="202">
        <v>385</v>
      </c>
      <c r="F19" s="213">
        <f t="shared" si="1"/>
        <v>17.824074074074073</v>
      </c>
      <c r="G19" s="204">
        <v>1154</v>
      </c>
      <c r="H19" s="211">
        <f t="shared" si="2"/>
        <v>53.425925925925924</v>
      </c>
      <c r="I19" s="204">
        <v>601</v>
      </c>
      <c r="J19" s="223">
        <f t="shared" si="6"/>
        <v>27.824074074074073</v>
      </c>
      <c r="K19" s="204">
        <v>407</v>
      </c>
      <c r="L19" s="211">
        <f t="shared" si="3"/>
        <v>18.842592592592592</v>
      </c>
      <c r="M19" s="204">
        <v>252</v>
      </c>
      <c r="N19" s="211">
        <f t="shared" si="4"/>
        <v>11.666666666666666</v>
      </c>
    </row>
    <row r="20" spans="1:14">
      <c r="A20" s="16" t="s">
        <v>20</v>
      </c>
      <c r="B20" s="202">
        <v>1627</v>
      </c>
      <c r="C20" s="161">
        <v>871</v>
      </c>
      <c r="D20" s="99">
        <f t="shared" si="0"/>
        <v>53.5341118623233</v>
      </c>
      <c r="E20" s="202">
        <v>319</v>
      </c>
      <c r="F20" s="213">
        <f t="shared" si="1"/>
        <v>19.606637984019667</v>
      </c>
      <c r="G20" s="204">
        <v>928</v>
      </c>
      <c r="H20" s="211">
        <f t="shared" si="2"/>
        <v>57.037492317148129</v>
      </c>
      <c r="I20" s="204">
        <v>464</v>
      </c>
      <c r="J20" s="223">
        <f t="shared" si="6"/>
        <v>28.518746158574064</v>
      </c>
      <c r="K20" s="204">
        <v>333</v>
      </c>
      <c r="L20" s="211">
        <f t="shared" si="3"/>
        <v>20.467117393976643</v>
      </c>
      <c r="M20" s="204">
        <v>101</v>
      </c>
      <c r="N20" s="211">
        <f t="shared" si="4"/>
        <v>6.207744314689613</v>
      </c>
    </row>
    <row r="21" spans="1:14">
      <c r="A21" s="15" t="s">
        <v>4</v>
      </c>
      <c r="B21" s="202">
        <v>1297</v>
      </c>
      <c r="C21" s="161">
        <v>813</v>
      </c>
      <c r="D21" s="99">
        <f t="shared" si="0"/>
        <v>62.683114880493449</v>
      </c>
      <c r="E21" s="202">
        <v>297</v>
      </c>
      <c r="F21" s="213">
        <f t="shared" si="1"/>
        <v>22.898997686969931</v>
      </c>
      <c r="G21" s="204">
        <v>481</v>
      </c>
      <c r="H21" s="211">
        <f t="shared" si="2"/>
        <v>37.085582112567458</v>
      </c>
      <c r="I21" s="204">
        <v>346</v>
      </c>
      <c r="J21" s="223">
        <f t="shared" si="6"/>
        <v>26.676946800308404</v>
      </c>
      <c r="K21" s="204">
        <v>254</v>
      </c>
      <c r="L21" s="211">
        <f t="shared" si="3"/>
        <v>19.583654587509638</v>
      </c>
      <c r="M21" s="204">
        <v>183</v>
      </c>
      <c r="N21" s="211">
        <f t="shared" si="4"/>
        <v>14.109483423284502</v>
      </c>
    </row>
    <row r="22" spans="1:14" ht="13.8" thickBot="1">
      <c r="A22" s="17" t="s">
        <v>7</v>
      </c>
      <c r="B22" s="203">
        <v>1494</v>
      </c>
      <c r="C22" s="192">
        <v>903</v>
      </c>
      <c r="D22" s="212">
        <f t="shared" si="0"/>
        <v>60.441767068273087</v>
      </c>
      <c r="E22" s="203">
        <v>335</v>
      </c>
      <c r="F22" s="216">
        <f t="shared" si="1"/>
        <v>22.42302543507363</v>
      </c>
      <c r="G22" s="218">
        <v>751</v>
      </c>
      <c r="H22" s="219">
        <f t="shared" si="2"/>
        <v>50.267737617135211</v>
      </c>
      <c r="I22" s="218">
        <v>436</v>
      </c>
      <c r="J22" s="224">
        <f t="shared" si="6"/>
        <v>29.183400267737618</v>
      </c>
      <c r="K22" s="218">
        <v>312</v>
      </c>
      <c r="L22" s="219">
        <f t="shared" si="3"/>
        <v>20.883534136546185</v>
      </c>
      <c r="M22" s="218">
        <v>118</v>
      </c>
      <c r="N22" s="219">
        <f t="shared" si="4"/>
        <v>7.8982597054886208</v>
      </c>
    </row>
    <row r="23" spans="1:14" ht="13.8" thickBot="1">
      <c r="A23" s="284" t="s">
        <v>36</v>
      </c>
      <c r="B23" s="283">
        <v>15742</v>
      </c>
      <c r="C23" s="283">
        <v>8040</v>
      </c>
      <c r="D23" s="282">
        <f t="shared" si="0"/>
        <v>51.073561173929619</v>
      </c>
      <c r="E23" s="283">
        <v>3017</v>
      </c>
      <c r="F23" s="280">
        <f t="shared" si="1"/>
        <v>19.16529030618727</v>
      </c>
      <c r="G23" s="274">
        <v>7186</v>
      </c>
      <c r="H23" s="278">
        <f t="shared" si="2"/>
        <v>45.648583407445052</v>
      </c>
      <c r="I23" s="274">
        <v>4652</v>
      </c>
      <c r="J23" s="280">
        <f>I23/B23*100</f>
        <v>29.55151823148266</v>
      </c>
      <c r="K23" s="274">
        <v>2667</v>
      </c>
      <c r="L23" s="278">
        <f t="shared" si="3"/>
        <v>16.941938762546055</v>
      </c>
      <c r="M23" s="274">
        <v>1420</v>
      </c>
      <c r="N23" s="278">
        <f t="shared" si="4"/>
        <v>9.0204548342014998</v>
      </c>
    </row>
    <row r="24" spans="1:14">
      <c r="A24" s="160" t="s">
        <v>15</v>
      </c>
      <c r="B24" s="201">
        <v>1654</v>
      </c>
      <c r="C24" s="189">
        <v>814</v>
      </c>
      <c r="D24" s="99">
        <f t="shared" si="0"/>
        <v>49.214026602176538</v>
      </c>
      <c r="E24" s="201">
        <v>288</v>
      </c>
      <c r="F24" s="213">
        <f t="shared" si="1"/>
        <v>17.412333736396615</v>
      </c>
      <c r="G24" s="220">
        <v>525</v>
      </c>
      <c r="H24" s="221">
        <f t="shared" si="2"/>
        <v>31.741233373639659</v>
      </c>
      <c r="I24" s="220">
        <v>565</v>
      </c>
      <c r="J24" s="225">
        <f>I24/B24*100</f>
        <v>34.159613059250304</v>
      </c>
      <c r="K24" s="220">
        <v>203</v>
      </c>
      <c r="L24" s="221">
        <f t="shared" si="3"/>
        <v>12.273276904474002</v>
      </c>
      <c r="M24" s="220">
        <v>211</v>
      </c>
      <c r="N24" s="221">
        <f t="shared" si="4"/>
        <v>12.756952841596132</v>
      </c>
    </row>
    <row r="25" spans="1:14">
      <c r="A25" s="15" t="s">
        <v>19</v>
      </c>
      <c r="B25" s="202">
        <v>5545</v>
      </c>
      <c r="C25" s="161">
        <v>2766</v>
      </c>
      <c r="D25" s="99">
        <f t="shared" si="0"/>
        <v>49.882777276825969</v>
      </c>
      <c r="E25" s="202">
        <v>1088</v>
      </c>
      <c r="F25" s="122">
        <f t="shared" si="1"/>
        <v>19.621280432822363</v>
      </c>
      <c r="G25" s="204">
        <v>3070</v>
      </c>
      <c r="H25" s="211">
        <f t="shared" si="2"/>
        <v>55.365193868349863</v>
      </c>
      <c r="I25" s="204">
        <v>1562</v>
      </c>
      <c r="J25" s="223">
        <f t="shared" ref="J25:J29" si="7">I25/B25*100</f>
        <v>28.169522091974752</v>
      </c>
      <c r="K25" s="204">
        <v>862</v>
      </c>
      <c r="L25" s="211">
        <f t="shared" si="3"/>
        <v>15.545536519386834</v>
      </c>
      <c r="M25" s="204">
        <v>394</v>
      </c>
      <c r="N25" s="211">
        <f t="shared" si="4"/>
        <v>7.1055004508566277</v>
      </c>
    </row>
    <row r="26" spans="1:14">
      <c r="A26" s="15" t="s">
        <v>25</v>
      </c>
      <c r="B26" s="202">
        <v>3383</v>
      </c>
      <c r="C26" s="161">
        <v>1737</v>
      </c>
      <c r="D26" s="99">
        <f t="shared" si="0"/>
        <v>51.344960094590597</v>
      </c>
      <c r="E26" s="202">
        <v>683</v>
      </c>
      <c r="F26" s="122">
        <f t="shared" si="1"/>
        <v>20.189181200118238</v>
      </c>
      <c r="G26" s="204">
        <v>1450</v>
      </c>
      <c r="H26" s="211">
        <f t="shared" si="2"/>
        <v>42.861365651788354</v>
      </c>
      <c r="I26" s="204">
        <v>1030</v>
      </c>
      <c r="J26" s="223">
        <f t="shared" si="7"/>
        <v>30.446349394028971</v>
      </c>
      <c r="K26" s="204">
        <v>638</v>
      </c>
      <c r="L26" s="211">
        <f t="shared" si="3"/>
        <v>18.859000886786877</v>
      </c>
      <c r="M26" s="204">
        <v>310</v>
      </c>
      <c r="N26" s="211">
        <f t="shared" si="4"/>
        <v>9.1634643807271647</v>
      </c>
    </row>
    <row r="27" spans="1:14">
      <c r="A27" s="16" t="s">
        <v>102</v>
      </c>
      <c r="B27" s="202">
        <v>1513</v>
      </c>
      <c r="C27" s="161">
        <v>818</v>
      </c>
      <c r="D27" s="99">
        <f t="shared" si="0"/>
        <v>54.064771976206217</v>
      </c>
      <c r="E27" s="202">
        <v>283</v>
      </c>
      <c r="F27" s="122">
        <f t="shared" si="1"/>
        <v>18.704560475875741</v>
      </c>
      <c r="G27" s="204">
        <v>730</v>
      </c>
      <c r="H27" s="211">
        <f t="shared" si="2"/>
        <v>48.248512888301384</v>
      </c>
      <c r="I27" s="204">
        <v>440</v>
      </c>
      <c r="J27" s="223">
        <f t="shared" si="7"/>
        <v>29.081295439524123</v>
      </c>
      <c r="K27" s="204">
        <v>305</v>
      </c>
      <c r="L27" s="211">
        <f t="shared" si="3"/>
        <v>20.158625247851951</v>
      </c>
      <c r="M27" s="204">
        <v>122</v>
      </c>
      <c r="N27" s="211">
        <f t="shared" si="4"/>
        <v>8.0634500991407805</v>
      </c>
    </row>
    <row r="28" spans="1:14">
      <c r="A28" s="16" t="s">
        <v>103</v>
      </c>
      <c r="B28" s="102">
        <v>1797</v>
      </c>
      <c r="C28" s="190">
        <v>1000</v>
      </c>
      <c r="D28" s="99">
        <f t="shared" si="0"/>
        <v>55.648302726766829</v>
      </c>
      <c r="E28" s="102">
        <v>315</v>
      </c>
      <c r="F28" s="122">
        <f t="shared" si="1"/>
        <v>17.529215358931552</v>
      </c>
      <c r="G28" s="204">
        <v>565</v>
      </c>
      <c r="H28" s="211">
        <f t="shared" si="2"/>
        <v>31.441291040623259</v>
      </c>
      <c r="I28" s="204">
        <v>522</v>
      </c>
      <c r="J28" s="223">
        <f t="shared" si="7"/>
        <v>29.048414023372288</v>
      </c>
      <c r="K28" s="204">
        <v>384</v>
      </c>
      <c r="L28" s="211">
        <f t="shared" si="3"/>
        <v>21.368948247078464</v>
      </c>
      <c r="M28" s="204">
        <v>229</v>
      </c>
      <c r="N28" s="211">
        <f t="shared" si="4"/>
        <v>12.743461324429607</v>
      </c>
    </row>
    <row r="29" spans="1:14" ht="13.8" thickBot="1">
      <c r="A29" s="17" t="s">
        <v>26</v>
      </c>
      <c r="B29" s="120">
        <v>1850</v>
      </c>
      <c r="C29" s="191">
        <v>905</v>
      </c>
      <c r="D29" s="212">
        <f t="shared" si="0"/>
        <v>48.918918918918919</v>
      </c>
      <c r="E29" s="120">
        <v>360</v>
      </c>
      <c r="F29" s="124">
        <f t="shared" si="1"/>
        <v>19.45945945945946</v>
      </c>
      <c r="G29" s="218">
        <v>846</v>
      </c>
      <c r="H29" s="219">
        <f t="shared" si="2"/>
        <v>45.729729729729726</v>
      </c>
      <c r="I29" s="218">
        <v>533</v>
      </c>
      <c r="J29" s="224">
        <f t="shared" si="7"/>
        <v>28.810810810810811</v>
      </c>
      <c r="K29" s="218">
        <v>275</v>
      </c>
      <c r="L29" s="219">
        <f t="shared" si="3"/>
        <v>14.864864864864865</v>
      </c>
      <c r="M29" s="218">
        <v>154</v>
      </c>
      <c r="N29" s="219">
        <f t="shared" si="4"/>
        <v>8.3243243243243246</v>
      </c>
    </row>
    <row r="30" spans="1:14" ht="13.8" thickBot="1">
      <c r="A30" s="284" t="s">
        <v>32</v>
      </c>
      <c r="B30" s="283">
        <v>11615</v>
      </c>
      <c r="C30" s="283">
        <v>6115</v>
      </c>
      <c r="D30" s="282">
        <f t="shared" si="0"/>
        <v>52.647438656909173</v>
      </c>
      <c r="E30" s="283">
        <v>2539</v>
      </c>
      <c r="F30" s="282">
        <f t="shared" si="1"/>
        <v>21.859664227292296</v>
      </c>
      <c r="G30" s="283">
        <v>5705</v>
      </c>
      <c r="H30" s="282">
        <f t="shared" si="2"/>
        <v>49.117520447696947</v>
      </c>
      <c r="I30" s="283">
        <v>3395</v>
      </c>
      <c r="J30" s="282">
        <f>I30/B30*100</f>
        <v>29.229444683598793</v>
      </c>
      <c r="K30" s="283">
        <v>1624</v>
      </c>
      <c r="L30" s="282">
        <f t="shared" si="3"/>
        <v>13.981919931123546</v>
      </c>
      <c r="M30" s="283">
        <v>1006</v>
      </c>
      <c r="N30" s="278">
        <f t="shared" si="4"/>
        <v>8.6612139474817056</v>
      </c>
    </row>
    <row r="31" spans="1:14">
      <c r="A31" s="228" t="s">
        <v>5</v>
      </c>
      <c r="B31" s="220">
        <v>773</v>
      </c>
      <c r="C31" s="214">
        <v>456</v>
      </c>
      <c r="D31" s="221">
        <f t="shared" si="0"/>
        <v>58.990944372574383</v>
      </c>
      <c r="E31" s="220">
        <v>191</v>
      </c>
      <c r="F31" s="225">
        <f t="shared" si="1"/>
        <v>24.708926261319533</v>
      </c>
      <c r="G31" s="220">
        <v>361</v>
      </c>
      <c r="H31" s="221">
        <f t="shared" si="2"/>
        <v>46.701164294954722</v>
      </c>
      <c r="I31" s="220">
        <v>218</v>
      </c>
      <c r="J31" s="225">
        <f>I31/B31*100</f>
        <v>28.201811125485122</v>
      </c>
      <c r="K31" s="220">
        <v>97</v>
      </c>
      <c r="L31" s="221">
        <f t="shared" si="3"/>
        <v>12.548512289780078</v>
      </c>
      <c r="M31" s="220">
        <v>85</v>
      </c>
      <c r="N31" s="221">
        <f t="shared" si="4"/>
        <v>10.996119016817593</v>
      </c>
    </row>
    <row r="32" spans="1:14">
      <c r="A32" s="199" t="s">
        <v>23</v>
      </c>
      <c r="B32" s="204">
        <v>2225</v>
      </c>
      <c r="C32" s="193">
        <v>1172</v>
      </c>
      <c r="D32" s="221">
        <f t="shared" si="0"/>
        <v>52.674157303370784</v>
      </c>
      <c r="E32" s="204">
        <v>518</v>
      </c>
      <c r="F32" s="223">
        <f t="shared" si="1"/>
        <v>23.280898876404493</v>
      </c>
      <c r="G32" s="204">
        <v>991</v>
      </c>
      <c r="H32" s="211">
        <f t="shared" si="2"/>
        <v>44.539325842696634</v>
      </c>
      <c r="I32" s="204">
        <v>627</v>
      </c>
      <c r="J32" s="223">
        <f t="shared" ref="J32:J38" si="8">I32/B32*100</f>
        <v>28.179775280898877</v>
      </c>
      <c r="K32" s="204">
        <v>243</v>
      </c>
      <c r="L32" s="211">
        <f t="shared" si="3"/>
        <v>10.921348314606742</v>
      </c>
      <c r="M32" s="204">
        <v>248</v>
      </c>
      <c r="N32" s="211">
        <f t="shared" si="4"/>
        <v>11.146067415730338</v>
      </c>
    </row>
    <row r="33" spans="1:14">
      <c r="A33" s="199" t="s">
        <v>6</v>
      </c>
      <c r="B33" s="204">
        <v>1614</v>
      </c>
      <c r="C33" s="193">
        <v>807</v>
      </c>
      <c r="D33" s="221">
        <f t="shared" si="0"/>
        <v>50</v>
      </c>
      <c r="E33" s="204">
        <v>325</v>
      </c>
      <c r="F33" s="223">
        <f t="shared" si="1"/>
        <v>20.136307311028499</v>
      </c>
      <c r="G33" s="204">
        <v>653</v>
      </c>
      <c r="H33" s="211">
        <f t="shared" si="2"/>
        <v>40.45848822800496</v>
      </c>
      <c r="I33" s="204">
        <v>480</v>
      </c>
      <c r="J33" s="223">
        <f t="shared" si="8"/>
        <v>29.739776951672862</v>
      </c>
      <c r="K33" s="204">
        <v>186</v>
      </c>
      <c r="L33" s="211">
        <f t="shared" si="3"/>
        <v>11.524163568773234</v>
      </c>
      <c r="M33" s="204">
        <v>144</v>
      </c>
      <c r="N33" s="211">
        <f t="shared" si="4"/>
        <v>8.921933085501859</v>
      </c>
    </row>
    <row r="34" spans="1:14">
      <c r="A34" s="199" t="s">
        <v>24</v>
      </c>
      <c r="B34" s="204">
        <v>1449</v>
      </c>
      <c r="C34" s="193">
        <v>750</v>
      </c>
      <c r="D34" s="221">
        <f t="shared" si="0"/>
        <v>51.759834368530022</v>
      </c>
      <c r="E34" s="204">
        <v>333</v>
      </c>
      <c r="F34" s="223">
        <f t="shared" si="1"/>
        <v>22.981366459627328</v>
      </c>
      <c r="G34" s="204">
        <v>816</v>
      </c>
      <c r="H34" s="211">
        <f t="shared" si="2"/>
        <v>56.314699792960667</v>
      </c>
      <c r="I34" s="204">
        <v>399</v>
      </c>
      <c r="J34" s="223">
        <f t="shared" si="8"/>
        <v>27.536231884057973</v>
      </c>
      <c r="K34" s="204">
        <v>292</v>
      </c>
      <c r="L34" s="211">
        <f t="shared" si="3"/>
        <v>20.151828847481021</v>
      </c>
      <c r="M34" s="204">
        <v>91</v>
      </c>
      <c r="N34" s="211">
        <f t="shared" si="4"/>
        <v>6.2801932367149762</v>
      </c>
    </row>
    <row r="35" spans="1:14">
      <c r="A35" s="199" t="s">
        <v>8</v>
      </c>
      <c r="B35" s="204">
        <v>1063</v>
      </c>
      <c r="C35" s="193">
        <v>489</v>
      </c>
      <c r="D35" s="221">
        <f t="shared" si="0"/>
        <v>46.001881467544685</v>
      </c>
      <c r="E35" s="204">
        <v>197</v>
      </c>
      <c r="F35" s="223">
        <f t="shared" si="1"/>
        <v>18.532455315145814</v>
      </c>
      <c r="G35" s="204">
        <v>514</v>
      </c>
      <c r="H35" s="211">
        <f t="shared" si="2"/>
        <v>48.35371589840075</v>
      </c>
      <c r="I35" s="204">
        <v>325</v>
      </c>
      <c r="J35" s="223">
        <f t="shared" si="8"/>
        <v>30.573847601128879</v>
      </c>
      <c r="K35" s="204">
        <v>193</v>
      </c>
      <c r="L35" s="211">
        <f t="shared" si="3"/>
        <v>18.156161806208843</v>
      </c>
      <c r="M35" s="204">
        <v>123</v>
      </c>
      <c r="N35" s="211">
        <f t="shared" si="4"/>
        <v>11.571025399811854</v>
      </c>
    </row>
    <row r="36" spans="1:14">
      <c r="A36" s="199" t="s">
        <v>9</v>
      </c>
      <c r="B36" s="204">
        <v>1412</v>
      </c>
      <c r="C36" s="198">
        <v>766</v>
      </c>
      <c r="D36" s="221">
        <f t="shared" si="0"/>
        <v>54.24929178470255</v>
      </c>
      <c r="E36" s="207">
        <v>358</v>
      </c>
      <c r="F36" s="223">
        <f t="shared" si="1"/>
        <v>25.354107648725211</v>
      </c>
      <c r="G36" s="204">
        <v>680</v>
      </c>
      <c r="H36" s="211">
        <f t="shared" si="2"/>
        <v>48.158640226628897</v>
      </c>
      <c r="I36" s="204">
        <v>423</v>
      </c>
      <c r="J36" s="223">
        <f t="shared" si="8"/>
        <v>29.957507082152972</v>
      </c>
      <c r="K36" s="204">
        <v>193</v>
      </c>
      <c r="L36" s="211">
        <f t="shared" si="3"/>
        <v>13.6685552407932</v>
      </c>
      <c r="M36" s="204">
        <v>144</v>
      </c>
      <c r="N36" s="211">
        <f t="shared" si="4"/>
        <v>10.198300283286118</v>
      </c>
    </row>
    <row r="37" spans="1:14" ht="13.95" customHeight="1">
      <c r="A37" s="199" t="s">
        <v>10</v>
      </c>
      <c r="B37" s="204">
        <v>1775</v>
      </c>
      <c r="C37" s="198">
        <v>936</v>
      </c>
      <c r="D37" s="221">
        <f t="shared" si="0"/>
        <v>52.732394366197191</v>
      </c>
      <c r="E37" s="204">
        <v>374</v>
      </c>
      <c r="F37" s="223">
        <f t="shared" si="1"/>
        <v>21.070422535211268</v>
      </c>
      <c r="G37" s="204">
        <v>1114</v>
      </c>
      <c r="H37" s="211">
        <f t="shared" si="2"/>
        <v>62.760563380281688</v>
      </c>
      <c r="I37" s="204">
        <v>517</v>
      </c>
      <c r="J37" s="223">
        <f t="shared" si="8"/>
        <v>29.126760563380284</v>
      </c>
      <c r="K37" s="204">
        <v>223</v>
      </c>
      <c r="L37" s="211">
        <f t="shared" si="3"/>
        <v>12.56338028169014</v>
      </c>
      <c r="M37" s="204">
        <v>75</v>
      </c>
      <c r="N37" s="211">
        <f t="shared" si="4"/>
        <v>4.225352112676056</v>
      </c>
    </row>
    <row r="38" spans="1:14" ht="13.8" thickBot="1">
      <c r="A38" s="229" t="s">
        <v>12</v>
      </c>
      <c r="B38" s="218">
        <v>1304</v>
      </c>
      <c r="C38" s="215">
        <v>739</v>
      </c>
      <c r="D38" s="222">
        <f t="shared" si="0"/>
        <v>56.671779141104295</v>
      </c>
      <c r="E38" s="218">
        <v>243</v>
      </c>
      <c r="F38" s="224">
        <f t="shared" si="1"/>
        <v>18.634969325153374</v>
      </c>
      <c r="G38" s="218">
        <v>576</v>
      </c>
      <c r="H38" s="219">
        <f t="shared" si="2"/>
        <v>44.171779141104295</v>
      </c>
      <c r="I38" s="218">
        <v>406</v>
      </c>
      <c r="J38" s="224">
        <f t="shared" si="8"/>
        <v>31.134969325153371</v>
      </c>
      <c r="K38" s="218">
        <v>197</v>
      </c>
      <c r="L38" s="219">
        <f t="shared" si="3"/>
        <v>15.107361963190183</v>
      </c>
      <c r="M38" s="218">
        <v>96</v>
      </c>
      <c r="N38" s="219">
        <f t="shared" si="4"/>
        <v>7.3619631901840492</v>
      </c>
    </row>
    <row r="39" spans="1:14" ht="13.8" thickBot="1">
      <c r="A39" s="261" t="s">
        <v>33</v>
      </c>
      <c r="B39" s="274">
        <v>6539</v>
      </c>
      <c r="C39" s="283">
        <v>3168</v>
      </c>
      <c r="D39" s="278">
        <f t="shared" si="0"/>
        <v>48.447774889126777</v>
      </c>
      <c r="E39" s="274">
        <v>985</v>
      </c>
      <c r="F39" s="285">
        <f t="shared" si="1"/>
        <v>15.063465361676098</v>
      </c>
      <c r="G39" s="274">
        <v>2891</v>
      </c>
      <c r="H39" s="278">
        <f t="shared" si="2"/>
        <v>44.211653157975228</v>
      </c>
      <c r="I39" s="274">
        <v>2125</v>
      </c>
      <c r="J39" s="280">
        <f>I39/B39*100</f>
        <v>32.497323749808835</v>
      </c>
      <c r="K39" s="274">
        <v>671</v>
      </c>
      <c r="L39" s="278">
        <f t="shared" si="3"/>
        <v>10.261507875821991</v>
      </c>
      <c r="M39" s="274">
        <v>598</v>
      </c>
      <c r="N39" s="278">
        <f t="shared" si="4"/>
        <v>9.1451292246520879</v>
      </c>
    </row>
    <row r="40" spans="1:14" ht="13.8" thickBot="1">
      <c r="A40" s="20" t="s">
        <v>11</v>
      </c>
      <c r="B40" s="205">
        <v>6539</v>
      </c>
      <c r="C40" s="195">
        <v>3168</v>
      </c>
      <c r="D40" s="212">
        <f t="shared" si="0"/>
        <v>48.447774889126777</v>
      </c>
      <c r="E40" s="205">
        <v>985</v>
      </c>
      <c r="F40" s="216">
        <f t="shared" si="1"/>
        <v>15.063465361676098</v>
      </c>
      <c r="G40" s="205">
        <v>2891</v>
      </c>
      <c r="H40" s="222">
        <f t="shared" si="2"/>
        <v>44.211653157975228</v>
      </c>
      <c r="I40" s="205">
        <v>2125</v>
      </c>
      <c r="J40" s="216">
        <f>I40/B40*100</f>
        <v>32.497323749808835</v>
      </c>
      <c r="K40" s="201">
        <v>671</v>
      </c>
      <c r="L40" s="221">
        <f t="shared" si="3"/>
        <v>10.261507875821991</v>
      </c>
      <c r="M40" s="205">
        <v>598</v>
      </c>
      <c r="N40" s="222">
        <f t="shared" si="4"/>
        <v>9.1451292246520879</v>
      </c>
    </row>
    <row r="41" spans="1:14" ht="13.8" thickBot="1">
      <c r="A41" s="286" t="s">
        <v>30</v>
      </c>
      <c r="B41" s="283">
        <v>55039</v>
      </c>
      <c r="C41" s="283">
        <v>28827</v>
      </c>
      <c r="D41" s="282">
        <f t="shared" si="0"/>
        <v>52.375588219262703</v>
      </c>
      <c r="E41" s="283">
        <v>11069</v>
      </c>
      <c r="F41" s="280">
        <f t="shared" si="1"/>
        <v>20.111193880702775</v>
      </c>
      <c r="G41" s="274">
        <v>26217</v>
      </c>
      <c r="H41" s="278">
        <f t="shared" si="2"/>
        <v>47.633496248114973</v>
      </c>
      <c r="I41" s="274">
        <v>16069</v>
      </c>
      <c r="J41" s="280">
        <f>I41/B41*100</f>
        <v>29.195661258380422</v>
      </c>
      <c r="K41" s="287">
        <v>9026</v>
      </c>
      <c r="L41" s="288">
        <f t="shared" si="3"/>
        <v>16.39928051018369</v>
      </c>
      <c r="M41" s="274">
        <v>4980</v>
      </c>
      <c r="N41" s="278">
        <f t="shared" si="4"/>
        <v>9.0481295081669355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H57"/>
  <sheetViews>
    <sheetView showGridLines="0" zoomScaleNormal="100" workbookViewId="0">
      <selection activeCell="K6" sqref="K6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8">
      <c r="A1" s="370" t="s">
        <v>182</v>
      </c>
      <c r="B1" s="370"/>
      <c r="C1" s="370"/>
      <c r="D1" s="370"/>
      <c r="E1" s="370"/>
      <c r="F1" s="370"/>
      <c r="G1" s="370"/>
      <c r="H1" s="370"/>
    </row>
    <row r="2" spans="1:8" ht="14.4" customHeight="1">
      <c r="A2" s="385" t="s">
        <v>216</v>
      </c>
      <c r="B2" s="385"/>
      <c r="C2" s="385"/>
      <c r="D2" s="385"/>
      <c r="E2" s="385"/>
      <c r="F2" s="385"/>
      <c r="G2" s="385"/>
      <c r="H2" s="385"/>
    </row>
    <row r="3" spans="1:8" s="12" customFormat="1" ht="18" customHeight="1">
      <c r="A3" s="385"/>
      <c r="B3" s="385"/>
      <c r="C3" s="385"/>
      <c r="D3" s="385"/>
      <c r="E3" s="385"/>
      <c r="F3" s="385"/>
      <c r="G3" s="385"/>
      <c r="H3" s="385"/>
    </row>
    <row r="4" spans="1:8" ht="9.75" customHeight="1" thickBot="1">
      <c r="A4" s="386"/>
      <c r="B4" s="386"/>
      <c r="C4" s="386"/>
      <c r="D4" s="386"/>
      <c r="E4" s="386"/>
      <c r="F4" s="386"/>
      <c r="G4" s="386"/>
      <c r="H4" s="386"/>
    </row>
    <row r="5" spans="1:8" ht="57" customHeight="1" thickBot="1">
      <c r="A5" s="384" t="s">
        <v>42</v>
      </c>
      <c r="B5" s="325"/>
      <c r="C5" s="325"/>
      <c r="D5" s="326"/>
      <c r="E5" s="56" t="s">
        <v>212</v>
      </c>
      <c r="F5" s="56" t="s">
        <v>213</v>
      </c>
      <c r="G5" s="56" t="s">
        <v>214</v>
      </c>
      <c r="H5" s="56" t="s">
        <v>215</v>
      </c>
    </row>
    <row r="6" spans="1:8" ht="13.8" thickBot="1">
      <c r="A6" s="372" t="s">
        <v>43</v>
      </c>
      <c r="B6" s="373"/>
      <c r="C6" s="373"/>
      <c r="D6" s="374"/>
      <c r="E6" s="289">
        <v>7573</v>
      </c>
      <c r="F6" s="289">
        <v>6454</v>
      </c>
      <c r="G6" s="289">
        <v>30684</v>
      </c>
      <c r="H6" s="289">
        <f>F6-E6</f>
        <v>-1119</v>
      </c>
    </row>
    <row r="7" spans="1:8" ht="12.75" customHeight="1">
      <c r="A7" s="379" t="s">
        <v>44</v>
      </c>
      <c r="B7" s="47" t="s">
        <v>45</v>
      </c>
      <c r="C7" s="48"/>
      <c r="D7" s="48"/>
      <c r="E7" s="57">
        <v>3749</v>
      </c>
      <c r="F7" s="57">
        <v>3211</v>
      </c>
      <c r="G7" s="57">
        <v>15684</v>
      </c>
      <c r="H7" s="57">
        <f>F7-E7</f>
        <v>-538</v>
      </c>
    </row>
    <row r="8" spans="1:8" ht="12.75" customHeight="1">
      <c r="A8" s="380"/>
      <c r="B8" s="49" t="s">
        <v>46</v>
      </c>
      <c r="C8" s="50"/>
      <c r="D8" s="50"/>
      <c r="E8" s="58">
        <v>1289</v>
      </c>
      <c r="F8" s="58">
        <v>1373</v>
      </c>
      <c r="G8" s="57">
        <v>6883</v>
      </c>
      <c r="H8" s="57">
        <f>F8-E8</f>
        <v>84</v>
      </c>
    </row>
    <row r="9" spans="1:8" ht="12.75" customHeight="1">
      <c r="A9" s="380"/>
      <c r="B9" s="49" t="s">
        <v>47</v>
      </c>
      <c r="C9" s="50"/>
      <c r="D9" s="50"/>
      <c r="E9" s="58">
        <v>6284</v>
      </c>
      <c r="F9" s="58">
        <v>5081</v>
      </c>
      <c r="G9" s="57">
        <v>23801</v>
      </c>
      <c r="H9" s="57">
        <f t="shared" ref="H9:H18" si="0">F9-E9</f>
        <v>-1203</v>
      </c>
    </row>
    <row r="10" spans="1:8" ht="12.75" customHeight="1">
      <c r="A10" s="380"/>
      <c r="B10" s="49" t="s">
        <v>48</v>
      </c>
      <c r="C10" s="50"/>
      <c r="D10" s="50"/>
      <c r="E10" s="58">
        <v>513</v>
      </c>
      <c r="F10" s="58">
        <v>418</v>
      </c>
      <c r="G10" s="57">
        <v>1925</v>
      </c>
      <c r="H10" s="57">
        <f t="shared" si="0"/>
        <v>-95</v>
      </c>
    </row>
    <row r="11" spans="1:8" ht="12.75" customHeight="1">
      <c r="A11" s="380"/>
      <c r="B11" s="49" t="s">
        <v>49</v>
      </c>
      <c r="C11" s="50"/>
      <c r="D11" s="50"/>
      <c r="E11" s="58">
        <v>6741</v>
      </c>
      <c r="F11" s="58">
        <v>5947</v>
      </c>
      <c r="G11" s="57">
        <v>27987</v>
      </c>
      <c r="H11" s="57">
        <f t="shared" si="0"/>
        <v>-794</v>
      </c>
    </row>
    <row r="12" spans="1:8" ht="12.75" customHeight="1">
      <c r="A12" s="380"/>
      <c r="B12" s="49" t="s">
        <v>50</v>
      </c>
      <c r="C12" s="50"/>
      <c r="D12" s="50"/>
      <c r="E12" s="58">
        <v>255</v>
      </c>
      <c r="F12" s="58">
        <v>277</v>
      </c>
      <c r="G12" s="57">
        <v>1277</v>
      </c>
      <c r="H12" s="57">
        <f t="shared" si="0"/>
        <v>22</v>
      </c>
    </row>
    <row r="13" spans="1:8" ht="12.75" customHeight="1">
      <c r="A13" s="380"/>
      <c r="B13" s="49" t="s">
        <v>51</v>
      </c>
      <c r="C13" s="50"/>
      <c r="D13" s="50"/>
      <c r="E13" s="58">
        <v>6</v>
      </c>
      <c r="F13" s="58">
        <v>5</v>
      </c>
      <c r="G13" s="57">
        <v>22</v>
      </c>
      <c r="H13" s="57">
        <f t="shared" si="0"/>
        <v>-1</v>
      </c>
    </row>
    <row r="14" spans="1:8" ht="12.75" customHeight="1">
      <c r="A14" s="380"/>
      <c r="B14" s="49" t="s">
        <v>52</v>
      </c>
      <c r="C14" s="50"/>
      <c r="D14" s="50"/>
      <c r="E14" s="58">
        <v>79</v>
      </c>
      <c r="F14" s="58">
        <v>10</v>
      </c>
      <c r="G14" s="57">
        <v>67</v>
      </c>
      <c r="H14" s="57">
        <f t="shared" si="0"/>
        <v>-69</v>
      </c>
    </row>
    <row r="15" spans="1:8" ht="12.75" customHeight="1">
      <c r="A15" s="380"/>
      <c r="B15" s="49" t="s">
        <v>53</v>
      </c>
      <c r="C15" s="50"/>
      <c r="D15" s="50"/>
      <c r="E15" s="58">
        <v>1191</v>
      </c>
      <c r="F15" s="58">
        <v>271</v>
      </c>
      <c r="G15" s="57">
        <v>925</v>
      </c>
      <c r="H15" s="57">
        <f t="shared" si="0"/>
        <v>-920</v>
      </c>
    </row>
    <row r="16" spans="1:8" ht="12.75" customHeight="1">
      <c r="A16" s="380"/>
      <c r="B16" s="49" t="s">
        <v>54</v>
      </c>
      <c r="C16" s="50"/>
      <c r="D16" s="50"/>
      <c r="E16" s="58">
        <v>0</v>
      </c>
      <c r="F16" s="58">
        <v>0</v>
      </c>
      <c r="G16" s="57">
        <v>0</v>
      </c>
      <c r="H16" s="57">
        <f t="shared" si="0"/>
        <v>0</v>
      </c>
    </row>
    <row r="17" spans="1:8" ht="12.75" customHeight="1">
      <c r="A17" s="380"/>
      <c r="B17" s="49" t="s">
        <v>55</v>
      </c>
      <c r="C17" s="50"/>
      <c r="D17" s="50"/>
      <c r="E17" s="58">
        <v>156</v>
      </c>
      <c r="F17" s="58">
        <v>212</v>
      </c>
      <c r="G17" s="57">
        <v>392</v>
      </c>
      <c r="H17" s="57">
        <f t="shared" si="0"/>
        <v>56</v>
      </c>
    </row>
    <row r="18" spans="1:8" ht="12.75" customHeight="1" thickBot="1">
      <c r="A18" s="381"/>
      <c r="B18" s="51" t="s">
        <v>56</v>
      </c>
      <c r="C18" s="52"/>
      <c r="D18" s="52"/>
      <c r="E18" s="59">
        <v>423</v>
      </c>
      <c r="F18" s="59">
        <v>40</v>
      </c>
      <c r="G18" s="247">
        <v>109</v>
      </c>
      <c r="H18" s="57">
        <f t="shared" si="0"/>
        <v>-383</v>
      </c>
    </row>
    <row r="19" spans="1:8" ht="15.75" customHeight="1" thickBot="1">
      <c r="A19" s="372" t="s">
        <v>57</v>
      </c>
      <c r="B19" s="373"/>
      <c r="C19" s="373"/>
      <c r="D19" s="374"/>
      <c r="E19" s="289">
        <v>7058</v>
      </c>
      <c r="F19" s="289">
        <v>8022</v>
      </c>
      <c r="G19" s="289">
        <v>29597</v>
      </c>
      <c r="H19" s="289">
        <f>F19-E19</f>
        <v>964</v>
      </c>
    </row>
    <row r="20" spans="1:8" ht="16.5" customHeight="1">
      <c r="A20" s="365" t="s">
        <v>123</v>
      </c>
      <c r="B20" s="382" t="s">
        <v>124</v>
      </c>
      <c r="C20" s="383"/>
      <c r="D20" s="383"/>
      <c r="E20" s="57">
        <v>4111</v>
      </c>
      <c r="F20" s="57">
        <v>4221</v>
      </c>
      <c r="G20" s="57">
        <v>15550</v>
      </c>
      <c r="H20" s="57">
        <f>F20-E20</f>
        <v>110</v>
      </c>
    </row>
    <row r="21" spans="1:8" ht="13.5" customHeight="1">
      <c r="A21" s="366"/>
      <c r="B21" s="389" t="s">
        <v>58</v>
      </c>
      <c r="C21" s="359" t="s">
        <v>59</v>
      </c>
      <c r="D21" s="359"/>
      <c r="E21" s="58">
        <v>3328</v>
      </c>
      <c r="F21" s="58">
        <v>3399</v>
      </c>
      <c r="G21" s="57">
        <v>13293</v>
      </c>
      <c r="H21" s="57">
        <f>F21-E21</f>
        <v>71</v>
      </c>
    </row>
    <row r="22" spans="1:8" ht="12.75" customHeight="1">
      <c r="A22" s="366"/>
      <c r="B22" s="390"/>
      <c r="C22" s="387" t="s">
        <v>58</v>
      </c>
      <c r="D22" s="53" t="s">
        <v>136</v>
      </c>
      <c r="E22" s="58">
        <v>92</v>
      </c>
      <c r="F22" s="58">
        <v>143</v>
      </c>
      <c r="G22" s="57">
        <v>541</v>
      </c>
      <c r="H22" s="57">
        <f t="shared" ref="H22:H52" si="1">F22-E22</f>
        <v>51</v>
      </c>
    </row>
    <row r="23" spans="1:8">
      <c r="A23" s="366"/>
      <c r="B23" s="390"/>
      <c r="C23" s="388"/>
      <c r="D23" s="53" t="s">
        <v>137</v>
      </c>
      <c r="E23" s="58">
        <v>353</v>
      </c>
      <c r="F23" s="58">
        <v>398</v>
      </c>
      <c r="G23" s="57">
        <v>1527</v>
      </c>
      <c r="H23" s="57">
        <f t="shared" si="1"/>
        <v>45</v>
      </c>
    </row>
    <row r="24" spans="1:8">
      <c r="A24" s="366"/>
      <c r="B24" s="390"/>
      <c r="C24" s="371" t="s">
        <v>60</v>
      </c>
      <c r="D24" s="371"/>
      <c r="E24" s="76">
        <v>783</v>
      </c>
      <c r="F24" s="76">
        <v>822</v>
      </c>
      <c r="G24" s="248">
        <v>2257</v>
      </c>
      <c r="H24" s="57">
        <f t="shared" si="1"/>
        <v>39</v>
      </c>
    </row>
    <row r="25" spans="1:8" ht="12.75" customHeight="1">
      <c r="A25" s="366"/>
      <c r="B25" s="390"/>
      <c r="C25" s="375" t="s">
        <v>58</v>
      </c>
      <c r="D25" s="53" t="s">
        <v>61</v>
      </c>
      <c r="E25" s="58">
        <v>91</v>
      </c>
      <c r="F25" s="58">
        <v>201</v>
      </c>
      <c r="G25" s="57">
        <v>616</v>
      </c>
      <c r="H25" s="57">
        <f t="shared" si="1"/>
        <v>110</v>
      </c>
    </row>
    <row r="26" spans="1:8" ht="12.75" customHeight="1">
      <c r="A26" s="366"/>
      <c r="B26" s="390"/>
      <c r="C26" s="376"/>
      <c r="D26" s="53" t="s">
        <v>62</v>
      </c>
      <c r="E26" s="58">
        <v>23</v>
      </c>
      <c r="F26" s="58">
        <v>221</v>
      </c>
      <c r="G26" s="57">
        <v>483</v>
      </c>
      <c r="H26" s="57">
        <f t="shared" si="1"/>
        <v>198</v>
      </c>
    </row>
    <row r="27" spans="1:8" ht="15" customHeight="1">
      <c r="A27" s="366"/>
      <c r="B27" s="390"/>
      <c r="C27" s="376"/>
      <c r="D27" s="54" t="s">
        <v>138</v>
      </c>
      <c r="E27" s="58">
        <v>355</v>
      </c>
      <c r="F27" s="58">
        <v>230</v>
      </c>
      <c r="G27" s="57">
        <v>563</v>
      </c>
      <c r="H27" s="57">
        <f t="shared" si="1"/>
        <v>-125</v>
      </c>
    </row>
    <row r="28" spans="1:8" ht="15" customHeight="1">
      <c r="A28" s="366"/>
      <c r="B28" s="390"/>
      <c r="C28" s="376"/>
      <c r="D28" s="54" t="s">
        <v>139</v>
      </c>
      <c r="E28" s="58">
        <v>2</v>
      </c>
      <c r="F28" s="58">
        <v>0</v>
      </c>
      <c r="G28" s="57">
        <v>0</v>
      </c>
      <c r="H28" s="57">
        <f t="shared" si="1"/>
        <v>-2</v>
      </c>
    </row>
    <row r="29" spans="1:8" ht="24.75" customHeight="1">
      <c r="A29" s="366"/>
      <c r="B29" s="390"/>
      <c r="C29" s="376"/>
      <c r="D29" s="54" t="s">
        <v>63</v>
      </c>
      <c r="E29" s="58">
        <v>250</v>
      </c>
      <c r="F29" s="58">
        <v>120</v>
      </c>
      <c r="G29" s="57">
        <v>339</v>
      </c>
      <c r="H29" s="57">
        <f t="shared" si="1"/>
        <v>-130</v>
      </c>
    </row>
    <row r="30" spans="1:8" ht="24.75" customHeight="1">
      <c r="A30" s="366"/>
      <c r="B30" s="390"/>
      <c r="C30" s="376"/>
      <c r="D30" s="54" t="s">
        <v>140</v>
      </c>
      <c r="E30" s="58">
        <v>42</v>
      </c>
      <c r="F30" s="58">
        <v>28</v>
      </c>
      <c r="G30" s="57">
        <v>170</v>
      </c>
      <c r="H30" s="57">
        <f t="shared" si="1"/>
        <v>-14</v>
      </c>
    </row>
    <row r="31" spans="1:8" ht="12.75" customHeight="1">
      <c r="A31" s="366"/>
      <c r="B31" s="390"/>
      <c r="C31" s="377"/>
      <c r="D31" s="54" t="s">
        <v>141</v>
      </c>
      <c r="E31" s="58">
        <v>5</v>
      </c>
      <c r="F31" s="58">
        <v>0</v>
      </c>
      <c r="G31" s="57">
        <v>8</v>
      </c>
      <c r="H31" s="57">
        <f t="shared" si="1"/>
        <v>-5</v>
      </c>
    </row>
    <row r="32" spans="1:8" ht="21" customHeight="1">
      <c r="A32" s="366"/>
      <c r="B32" s="390"/>
      <c r="C32" s="377"/>
      <c r="D32" s="54" t="s">
        <v>142</v>
      </c>
      <c r="E32" s="58">
        <v>0</v>
      </c>
      <c r="F32" s="58">
        <v>0</v>
      </c>
      <c r="G32" s="57">
        <v>0</v>
      </c>
      <c r="H32" s="57">
        <f t="shared" si="1"/>
        <v>0</v>
      </c>
    </row>
    <row r="33" spans="1:8" ht="12.75" customHeight="1">
      <c r="A33" s="366"/>
      <c r="B33" s="390"/>
      <c r="C33" s="377"/>
      <c r="D33" s="54" t="s">
        <v>143</v>
      </c>
      <c r="E33" s="58">
        <v>0</v>
      </c>
      <c r="F33" s="58">
        <v>0</v>
      </c>
      <c r="G33" s="57">
        <v>0</v>
      </c>
      <c r="H33" s="57">
        <f t="shared" si="1"/>
        <v>0</v>
      </c>
    </row>
    <row r="34" spans="1:8" ht="27.75" customHeight="1">
      <c r="A34" s="366"/>
      <c r="B34" s="390"/>
      <c r="C34" s="377"/>
      <c r="D34" s="54" t="s">
        <v>144</v>
      </c>
      <c r="E34" s="58">
        <v>0</v>
      </c>
      <c r="F34" s="58">
        <v>0</v>
      </c>
      <c r="G34" s="57">
        <v>0</v>
      </c>
      <c r="H34" s="57">
        <f t="shared" si="1"/>
        <v>0</v>
      </c>
    </row>
    <row r="35" spans="1:8" ht="49.2" customHeight="1">
      <c r="A35" s="366"/>
      <c r="B35" s="390"/>
      <c r="C35" s="377"/>
      <c r="D35" s="54" t="s">
        <v>145</v>
      </c>
      <c r="E35" s="58">
        <v>2</v>
      </c>
      <c r="F35" s="58">
        <v>12</v>
      </c>
      <c r="G35" s="57">
        <v>33</v>
      </c>
      <c r="H35" s="57">
        <f t="shared" si="1"/>
        <v>10</v>
      </c>
    </row>
    <row r="36" spans="1:8" ht="12.75" customHeight="1">
      <c r="A36" s="366"/>
      <c r="B36" s="391"/>
      <c r="C36" s="378"/>
      <c r="D36" s="54" t="s">
        <v>72</v>
      </c>
      <c r="E36" s="58">
        <v>15</v>
      </c>
      <c r="F36" s="58">
        <v>10</v>
      </c>
      <c r="G36" s="57">
        <v>45</v>
      </c>
      <c r="H36" s="57">
        <f t="shared" si="1"/>
        <v>-5</v>
      </c>
    </row>
    <row r="37" spans="1:8" ht="12.75" customHeight="1">
      <c r="A37" s="366"/>
      <c r="B37" s="358" t="s">
        <v>64</v>
      </c>
      <c r="C37" s="359"/>
      <c r="D37" s="359"/>
      <c r="E37" s="58">
        <v>77</v>
      </c>
      <c r="F37" s="58">
        <v>175</v>
      </c>
      <c r="G37" s="57">
        <v>483</v>
      </c>
      <c r="H37" s="57">
        <f t="shared" si="1"/>
        <v>98</v>
      </c>
    </row>
    <row r="38" spans="1:8" ht="12.75" customHeight="1">
      <c r="A38" s="366"/>
      <c r="B38" s="358" t="s">
        <v>146</v>
      </c>
      <c r="C38" s="359"/>
      <c r="D38" s="359"/>
      <c r="E38" s="58">
        <v>0</v>
      </c>
      <c r="F38" s="58">
        <v>11</v>
      </c>
      <c r="G38" s="57">
        <v>34</v>
      </c>
      <c r="H38" s="57">
        <f t="shared" si="1"/>
        <v>11</v>
      </c>
    </row>
    <row r="39" spans="1:8" ht="12.75" customHeight="1">
      <c r="A39" s="366"/>
      <c r="B39" s="358" t="s">
        <v>65</v>
      </c>
      <c r="C39" s="359"/>
      <c r="D39" s="359"/>
      <c r="E39" s="58">
        <v>206</v>
      </c>
      <c r="F39" s="58">
        <v>512</v>
      </c>
      <c r="G39" s="57">
        <v>1819</v>
      </c>
      <c r="H39" s="57">
        <f t="shared" si="1"/>
        <v>306</v>
      </c>
    </row>
    <row r="40" spans="1:8" ht="13.5" customHeight="1">
      <c r="A40" s="366"/>
      <c r="B40" s="358" t="s">
        <v>147</v>
      </c>
      <c r="C40" s="359"/>
      <c r="D40" s="359"/>
      <c r="E40" s="58">
        <v>0</v>
      </c>
      <c r="F40" s="58">
        <v>0</v>
      </c>
      <c r="G40" s="57">
        <v>2</v>
      </c>
      <c r="H40" s="57">
        <f t="shared" si="1"/>
        <v>0</v>
      </c>
    </row>
    <row r="41" spans="1:8" ht="13.5" customHeight="1">
      <c r="A41" s="366"/>
      <c r="B41" s="358" t="s">
        <v>66</v>
      </c>
      <c r="C41" s="359"/>
      <c r="D41" s="359"/>
      <c r="E41" s="58">
        <v>0</v>
      </c>
      <c r="F41" s="58">
        <v>0</v>
      </c>
      <c r="G41" s="57">
        <v>0</v>
      </c>
      <c r="H41" s="57">
        <f t="shared" si="1"/>
        <v>0</v>
      </c>
    </row>
    <row r="42" spans="1:8" ht="15.75" customHeight="1">
      <c r="A42" s="366"/>
      <c r="B42" s="358" t="s">
        <v>67</v>
      </c>
      <c r="C42" s="359"/>
      <c r="D42" s="359"/>
      <c r="E42" s="58">
        <v>0</v>
      </c>
      <c r="F42" s="58">
        <v>346</v>
      </c>
      <c r="G42" s="57">
        <v>711</v>
      </c>
      <c r="H42" s="57">
        <f t="shared" si="1"/>
        <v>346</v>
      </c>
    </row>
    <row r="43" spans="1:8" ht="13.5" customHeight="1">
      <c r="A43" s="366"/>
      <c r="B43" s="368" t="s">
        <v>148</v>
      </c>
      <c r="C43" s="369"/>
      <c r="D43" s="369"/>
      <c r="E43" s="58">
        <v>0</v>
      </c>
      <c r="F43" s="58">
        <v>0</v>
      </c>
      <c r="G43" s="57">
        <v>0</v>
      </c>
      <c r="H43" s="57">
        <f t="shared" si="1"/>
        <v>0</v>
      </c>
    </row>
    <row r="44" spans="1:8" ht="24.75" customHeight="1">
      <c r="A44" s="366"/>
      <c r="B44" s="356" t="s">
        <v>149</v>
      </c>
      <c r="C44" s="357"/>
      <c r="D44" s="357"/>
      <c r="E44" s="58">
        <v>0</v>
      </c>
      <c r="F44" s="58">
        <v>0</v>
      </c>
      <c r="G44" s="57">
        <v>0</v>
      </c>
      <c r="H44" s="57">
        <f t="shared" si="1"/>
        <v>0</v>
      </c>
    </row>
    <row r="45" spans="1:8" ht="36" customHeight="1">
      <c r="A45" s="366"/>
      <c r="B45" s="356" t="s">
        <v>157</v>
      </c>
      <c r="C45" s="357"/>
      <c r="D45" s="357"/>
      <c r="E45" s="58">
        <v>82</v>
      </c>
      <c r="F45" s="58">
        <v>78</v>
      </c>
      <c r="G45" s="57">
        <v>285</v>
      </c>
      <c r="H45" s="57">
        <f t="shared" si="1"/>
        <v>-4</v>
      </c>
    </row>
    <row r="46" spans="1:8">
      <c r="A46" s="366"/>
      <c r="B46" s="358" t="s">
        <v>150</v>
      </c>
      <c r="C46" s="359"/>
      <c r="D46" s="359"/>
      <c r="E46" s="58">
        <v>1465</v>
      </c>
      <c r="F46" s="58">
        <v>1439</v>
      </c>
      <c r="G46" s="57">
        <v>5565</v>
      </c>
      <c r="H46" s="57">
        <f t="shared" si="1"/>
        <v>-26</v>
      </c>
    </row>
    <row r="47" spans="1:8">
      <c r="A47" s="366"/>
      <c r="B47" s="358" t="s">
        <v>68</v>
      </c>
      <c r="C47" s="359"/>
      <c r="D47" s="359"/>
      <c r="E47" s="58">
        <v>354</v>
      </c>
      <c r="F47" s="58">
        <v>462</v>
      </c>
      <c r="G47" s="57">
        <v>1984</v>
      </c>
      <c r="H47" s="57">
        <f t="shared" si="1"/>
        <v>108</v>
      </c>
    </row>
    <row r="48" spans="1:8">
      <c r="A48" s="366"/>
      <c r="B48" s="358" t="s">
        <v>69</v>
      </c>
      <c r="C48" s="359"/>
      <c r="D48" s="359"/>
      <c r="E48" s="58">
        <v>2</v>
      </c>
      <c r="F48" s="58">
        <v>2</v>
      </c>
      <c r="G48" s="57">
        <v>12</v>
      </c>
      <c r="H48" s="57">
        <f t="shared" si="1"/>
        <v>0</v>
      </c>
    </row>
    <row r="49" spans="1:8">
      <c r="A49" s="366"/>
      <c r="B49" s="358" t="s">
        <v>151</v>
      </c>
      <c r="C49" s="359"/>
      <c r="D49" s="359"/>
      <c r="E49" s="58">
        <v>135</v>
      </c>
      <c r="F49" s="58">
        <v>158</v>
      </c>
      <c r="G49" s="57">
        <v>627</v>
      </c>
      <c r="H49" s="57">
        <f t="shared" si="1"/>
        <v>23</v>
      </c>
    </row>
    <row r="50" spans="1:8">
      <c r="A50" s="366"/>
      <c r="B50" s="358" t="s">
        <v>70</v>
      </c>
      <c r="C50" s="359"/>
      <c r="D50" s="359"/>
      <c r="E50" s="58">
        <v>27</v>
      </c>
      <c r="F50" s="58">
        <v>28</v>
      </c>
      <c r="G50" s="57">
        <v>107</v>
      </c>
      <c r="H50" s="57">
        <f t="shared" si="1"/>
        <v>1</v>
      </c>
    </row>
    <row r="51" spans="1:8">
      <c r="A51" s="366"/>
      <c r="B51" s="358" t="s">
        <v>71</v>
      </c>
      <c r="C51" s="359"/>
      <c r="D51" s="359"/>
      <c r="E51" s="58">
        <v>37</v>
      </c>
      <c r="F51" s="58">
        <v>26</v>
      </c>
      <c r="G51" s="57">
        <v>160</v>
      </c>
      <c r="H51" s="57">
        <f t="shared" si="1"/>
        <v>-11</v>
      </c>
    </row>
    <row r="52" spans="1:8" ht="13.8" thickBot="1">
      <c r="A52" s="367"/>
      <c r="B52" s="360" t="s">
        <v>72</v>
      </c>
      <c r="C52" s="361"/>
      <c r="D52" s="361"/>
      <c r="E52" s="59">
        <v>562</v>
      </c>
      <c r="F52" s="59">
        <v>575</v>
      </c>
      <c r="G52" s="247">
        <v>2294</v>
      </c>
      <c r="H52" s="57">
        <f t="shared" si="1"/>
        <v>13</v>
      </c>
    </row>
    <row r="53" spans="1:8" ht="13.8" thickBot="1">
      <c r="A53" s="353" t="s">
        <v>73</v>
      </c>
      <c r="B53" s="354"/>
      <c r="C53" s="354"/>
      <c r="D53" s="355"/>
      <c r="E53" s="290">
        <v>53952</v>
      </c>
      <c r="F53" s="290">
        <v>55039</v>
      </c>
      <c r="G53" s="290">
        <v>55039</v>
      </c>
      <c r="H53" s="290">
        <f>F53-E53</f>
        <v>1087</v>
      </c>
    </row>
    <row r="54" spans="1:8" ht="25.95" customHeight="1">
      <c r="A54" s="362" t="s">
        <v>74</v>
      </c>
      <c r="B54" s="363"/>
      <c r="C54" s="363"/>
      <c r="D54" s="364"/>
      <c r="E54" s="57">
        <v>7404</v>
      </c>
      <c r="F54" s="57">
        <v>6451</v>
      </c>
      <c r="G54" s="57">
        <v>32182</v>
      </c>
      <c r="H54" s="57">
        <f>F54-E54</f>
        <v>-953</v>
      </c>
    </row>
    <row r="55" spans="1:8" ht="13.8" thickBot="1">
      <c r="A55" s="350" t="s">
        <v>152</v>
      </c>
      <c r="B55" s="351"/>
      <c r="C55" s="351"/>
      <c r="D55" s="352"/>
      <c r="E55" s="60">
        <v>392</v>
      </c>
      <c r="F55" s="60">
        <v>946</v>
      </c>
      <c r="G55" s="60">
        <v>5054</v>
      </c>
      <c r="H55" s="60">
        <f>F55-E55</f>
        <v>554</v>
      </c>
    </row>
    <row r="56" spans="1:8">
      <c r="A56" s="21" t="s">
        <v>165</v>
      </c>
      <c r="B56" s="55"/>
      <c r="C56" s="55"/>
      <c r="D56" s="55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E4" sqref="E4:L4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392" t="s">
        <v>161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2" ht="36.75" customHeight="1" thickBot="1">
      <c r="A2" s="386" t="s">
        <v>218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ht="13.5" customHeight="1">
      <c r="A3" s="393" t="s">
        <v>42</v>
      </c>
      <c r="B3" s="394"/>
      <c r="C3" s="394" t="s">
        <v>153</v>
      </c>
      <c r="D3" s="394"/>
      <c r="E3" s="394"/>
      <c r="F3" s="394"/>
      <c r="G3" s="394"/>
      <c r="H3" s="394"/>
      <c r="I3" s="394"/>
      <c r="J3" s="394"/>
      <c r="K3" s="394"/>
      <c r="L3" s="399"/>
    </row>
    <row r="4" spans="1:12">
      <c r="A4" s="395"/>
      <c r="B4" s="396"/>
      <c r="C4" s="396" t="s">
        <v>75</v>
      </c>
      <c r="D4" s="396" t="s">
        <v>112</v>
      </c>
      <c r="E4" s="400" t="s">
        <v>217</v>
      </c>
      <c r="F4" s="400"/>
      <c r="G4" s="400"/>
      <c r="H4" s="400"/>
      <c r="I4" s="400"/>
      <c r="J4" s="400"/>
      <c r="K4" s="400"/>
      <c r="L4" s="401"/>
    </row>
    <row r="5" spans="1:12" ht="44.4" customHeight="1">
      <c r="A5" s="395"/>
      <c r="B5" s="396"/>
      <c r="C5" s="396"/>
      <c r="D5" s="396"/>
      <c r="E5" s="396" t="s">
        <v>109</v>
      </c>
      <c r="F5" s="396"/>
      <c r="G5" s="396" t="s">
        <v>158</v>
      </c>
      <c r="H5" s="396"/>
      <c r="I5" s="396" t="s">
        <v>76</v>
      </c>
      <c r="J5" s="396"/>
      <c r="K5" s="396" t="s">
        <v>77</v>
      </c>
      <c r="L5" s="408"/>
    </row>
    <row r="6" spans="1:12" ht="22.95" customHeight="1" thickBot="1">
      <c r="A6" s="397"/>
      <c r="B6" s="398"/>
      <c r="C6" s="398"/>
      <c r="D6" s="398"/>
      <c r="E6" s="61" t="s">
        <v>75</v>
      </c>
      <c r="F6" s="61" t="s">
        <v>112</v>
      </c>
      <c r="G6" s="61" t="s">
        <v>75</v>
      </c>
      <c r="H6" s="61" t="s">
        <v>112</v>
      </c>
      <c r="I6" s="61" t="s">
        <v>75</v>
      </c>
      <c r="J6" s="61" t="s">
        <v>112</v>
      </c>
      <c r="K6" s="61" t="s">
        <v>75</v>
      </c>
      <c r="L6" s="174" t="s">
        <v>112</v>
      </c>
    </row>
    <row r="7" spans="1:12" ht="13.8" thickBot="1">
      <c r="A7" s="409" t="s">
        <v>113</v>
      </c>
      <c r="B7" s="410"/>
      <c r="C7" s="291">
        <v>822</v>
      </c>
      <c r="D7" s="291">
        <v>384</v>
      </c>
      <c r="E7" s="291">
        <v>310</v>
      </c>
      <c r="F7" s="291">
        <v>147</v>
      </c>
      <c r="G7" s="291">
        <v>252</v>
      </c>
      <c r="H7" s="291">
        <v>120</v>
      </c>
      <c r="I7" s="291">
        <v>170</v>
      </c>
      <c r="J7" s="291">
        <v>53</v>
      </c>
      <c r="K7" s="291">
        <v>120</v>
      </c>
      <c r="L7" s="292">
        <v>45</v>
      </c>
    </row>
    <row r="8" spans="1:12">
      <c r="A8" s="411" t="s">
        <v>58</v>
      </c>
      <c r="B8" s="230" t="s">
        <v>114</v>
      </c>
      <c r="C8" s="231">
        <v>201</v>
      </c>
      <c r="D8" s="231">
        <v>120</v>
      </c>
      <c r="E8" s="231">
        <v>91</v>
      </c>
      <c r="F8" s="231">
        <v>51</v>
      </c>
      <c r="G8" s="231">
        <v>63</v>
      </c>
      <c r="H8" s="231">
        <v>37</v>
      </c>
      <c r="I8" s="231">
        <v>30</v>
      </c>
      <c r="J8" s="231">
        <v>12</v>
      </c>
      <c r="K8" s="231">
        <v>23</v>
      </c>
      <c r="L8" s="232">
        <v>8</v>
      </c>
    </row>
    <row r="9" spans="1:12">
      <c r="A9" s="412"/>
      <c r="B9" s="175" t="s">
        <v>115</v>
      </c>
      <c r="C9" s="176">
        <v>221</v>
      </c>
      <c r="D9" s="176">
        <v>97</v>
      </c>
      <c r="E9" s="176">
        <v>82</v>
      </c>
      <c r="F9" s="176">
        <v>35</v>
      </c>
      <c r="G9" s="176">
        <v>28</v>
      </c>
      <c r="H9" s="176">
        <v>13</v>
      </c>
      <c r="I9" s="176">
        <v>92</v>
      </c>
      <c r="J9" s="176">
        <v>25</v>
      </c>
      <c r="K9" s="176">
        <v>55</v>
      </c>
      <c r="L9" s="77">
        <v>21</v>
      </c>
    </row>
    <row r="10" spans="1:12">
      <c r="A10" s="412"/>
      <c r="B10" s="175" t="s">
        <v>136</v>
      </c>
      <c r="C10" s="176">
        <v>230</v>
      </c>
      <c r="D10" s="176">
        <v>101</v>
      </c>
      <c r="E10" s="176">
        <v>83</v>
      </c>
      <c r="F10" s="176">
        <v>45</v>
      </c>
      <c r="G10" s="176">
        <v>89</v>
      </c>
      <c r="H10" s="176">
        <v>45</v>
      </c>
      <c r="I10" s="176">
        <v>15</v>
      </c>
      <c r="J10" s="176">
        <v>3</v>
      </c>
      <c r="K10" s="176">
        <v>23</v>
      </c>
      <c r="L10" s="77">
        <v>9</v>
      </c>
    </row>
    <row r="11" spans="1:12">
      <c r="A11" s="412"/>
      <c r="B11" s="175" t="s">
        <v>139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12"/>
      <c r="B12" s="177" t="s">
        <v>154</v>
      </c>
      <c r="C12" s="176">
        <v>120</v>
      </c>
      <c r="D12" s="176">
        <v>46</v>
      </c>
      <c r="E12" s="176">
        <v>35</v>
      </c>
      <c r="F12" s="176">
        <v>8</v>
      </c>
      <c r="G12" s="176">
        <v>42</v>
      </c>
      <c r="H12" s="176">
        <v>13</v>
      </c>
      <c r="I12" s="176">
        <v>17</v>
      </c>
      <c r="J12" s="176">
        <v>7</v>
      </c>
      <c r="K12" s="176">
        <v>13</v>
      </c>
      <c r="L12" s="77">
        <v>6</v>
      </c>
    </row>
    <row r="13" spans="1:12" ht="22.8">
      <c r="A13" s="412"/>
      <c r="B13" s="178" t="s">
        <v>140</v>
      </c>
      <c r="C13" s="176">
        <v>28</v>
      </c>
      <c r="D13" s="176">
        <v>10</v>
      </c>
      <c r="E13" s="176">
        <v>9</v>
      </c>
      <c r="F13" s="176">
        <v>2</v>
      </c>
      <c r="G13" s="176">
        <v>28</v>
      </c>
      <c r="H13" s="176">
        <v>10</v>
      </c>
      <c r="I13" s="176">
        <v>0</v>
      </c>
      <c r="J13" s="176">
        <v>0</v>
      </c>
      <c r="K13" s="176">
        <v>0</v>
      </c>
      <c r="L13" s="77">
        <v>0</v>
      </c>
    </row>
    <row r="14" spans="1:12">
      <c r="A14" s="412"/>
      <c r="B14" s="178" t="s">
        <v>141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12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12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2" ht="22.8">
      <c r="A17" s="412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2" ht="36" customHeight="1">
      <c r="A18" s="412"/>
      <c r="B18" s="178" t="s">
        <v>145</v>
      </c>
      <c r="C18" s="176">
        <v>12</v>
      </c>
      <c r="D18" s="176">
        <v>4</v>
      </c>
      <c r="E18" s="176">
        <v>4</v>
      </c>
      <c r="F18" s="176">
        <v>1</v>
      </c>
      <c r="G18" s="176">
        <v>0</v>
      </c>
      <c r="H18" s="176">
        <v>0</v>
      </c>
      <c r="I18" s="176">
        <v>12</v>
      </c>
      <c r="J18" s="176">
        <v>4</v>
      </c>
      <c r="K18" s="176">
        <v>3</v>
      </c>
      <c r="L18" s="77">
        <v>0</v>
      </c>
    </row>
    <row r="19" spans="1:12" ht="13.8" thickBot="1">
      <c r="A19" s="413"/>
      <c r="B19" s="233" t="s">
        <v>116</v>
      </c>
      <c r="C19" s="234">
        <v>10</v>
      </c>
      <c r="D19" s="234">
        <v>6</v>
      </c>
      <c r="E19" s="234">
        <v>6</v>
      </c>
      <c r="F19" s="234">
        <v>5</v>
      </c>
      <c r="G19" s="234">
        <v>2</v>
      </c>
      <c r="H19" s="234">
        <v>2</v>
      </c>
      <c r="I19" s="234">
        <v>4</v>
      </c>
      <c r="J19" s="234">
        <v>2</v>
      </c>
      <c r="K19" s="234">
        <v>3</v>
      </c>
      <c r="L19" s="235">
        <v>1</v>
      </c>
    </row>
    <row r="20" spans="1:12" ht="13.8" thickBot="1">
      <c r="A20" s="402" t="s">
        <v>117</v>
      </c>
      <c r="B20" s="403"/>
      <c r="C20" s="291">
        <v>175</v>
      </c>
      <c r="D20" s="291">
        <v>46</v>
      </c>
      <c r="E20" s="291">
        <v>76</v>
      </c>
      <c r="F20" s="291">
        <v>20</v>
      </c>
      <c r="G20" s="291">
        <v>75</v>
      </c>
      <c r="H20" s="291">
        <v>19</v>
      </c>
      <c r="I20" s="291">
        <v>17</v>
      </c>
      <c r="J20" s="291">
        <v>2</v>
      </c>
      <c r="K20" s="291">
        <v>25</v>
      </c>
      <c r="L20" s="292">
        <v>9</v>
      </c>
    </row>
    <row r="21" spans="1:12" ht="13.8" thickBot="1">
      <c r="A21" s="406" t="s">
        <v>146</v>
      </c>
      <c r="B21" s="407"/>
      <c r="C21" s="236">
        <v>11</v>
      </c>
      <c r="D21" s="236">
        <v>3</v>
      </c>
      <c r="E21" s="236">
        <v>4</v>
      </c>
      <c r="F21" s="236">
        <v>1</v>
      </c>
      <c r="G21" s="236">
        <v>11</v>
      </c>
      <c r="H21" s="236">
        <v>3</v>
      </c>
      <c r="I21" s="236">
        <v>0</v>
      </c>
      <c r="J21" s="236">
        <v>0</v>
      </c>
      <c r="K21" s="236">
        <v>1</v>
      </c>
      <c r="L21" s="79">
        <v>0</v>
      </c>
    </row>
    <row r="22" spans="1:12" ht="13.8" thickBot="1">
      <c r="A22" s="402" t="s">
        <v>118</v>
      </c>
      <c r="B22" s="403"/>
      <c r="C22" s="291">
        <v>512</v>
      </c>
      <c r="D22" s="291">
        <v>373</v>
      </c>
      <c r="E22" s="291">
        <v>189</v>
      </c>
      <c r="F22" s="291">
        <v>137</v>
      </c>
      <c r="G22" s="291">
        <v>232</v>
      </c>
      <c r="H22" s="291">
        <v>164</v>
      </c>
      <c r="I22" s="291">
        <v>51</v>
      </c>
      <c r="J22" s="291">
        <v>29</v>
      </c>
      <c r="K22" s="291">
        <v>110</v>
      </c>
      <c r="L22" s="292">
        <v>80</v>
      </c>
    </row>
    <row r="23" spans="1:12" ht="13.8" thickBot="1">
      <c r="A23" s="406" t="s">
        <v>155</v>
      </c>
      <c r="B23" s="407"/>
      <c r="C23" s="236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79">
        <v>0</v>
      </c>
    </row>
    <row r="24" spans="1:12" ht="25.5" customHeight="1" thickBot="1">
      <c r="A24" s="402" t="s">
        <v>119</v>
      </c>
      <c r="B24" s="403"/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2" ht="25.95" customHeight="1" thickBot="1">
      <c r="A25" s="402" t="s">
        <v>120</v>
      </c>
      <c r="B25" s="403"/>
      <c r="C25" s="291">
        <v>346</v>
      </c>
      <c r="D25" s="291">
        <v>140</v>
      </c>
      <c r="E25" s="291">
        <v>119</v>
      </c>
      <c r="F25" s="291">
        <v>61</v>
      </c>
      <c r="G25" s="291">
        <v>15</v>
      </c>
      <c r="H25" s="291">
        <v>11</v>
      </c>
      <c r="I25" s="291">
        <v>193</v>
      </c>
      <c r="J25" s="291">
        <v>42</v>
      </c>
      <c r="K25" s="291">
        <v>266</v>
      </c>
      <c r="L25" s="292">
        <v>112</v>
      </c>
    </row>
    <row r="26" spans="1:12" ht="13.8" thickBot="1">
      <c r="A26" s="406" t="s">
        <v>148</v>
      </c>
      <c r="B26" s="407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2" ht="26.25" customHeight="1" thickBot="1">
      <c r="A27" s="402" t="s">
        <v>156</v>
      </c>
      <c r="B27" s="403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2" ht="13.8" thickBot="1">
      <c r="A28" s="372" t="s">
        <v>121</v>
      </c>
      <c r="B28" s="373"/>
      <c r="C28" s="293">
        <v>1855</v>
      </c>
      <c r="D28" s="293">
        <v>943</v>
      </c>
      <c r="E28" s="293">
        <v>694</v>
      </c>
      <c r="F28" s="293">
        <v>365</v>
      </c>
      <c r="G28" s="293">
        <v>574</v>
      </c>
      <c r="H28" s="293">
        <v>314</v>
      </c>
      <c r="I28" s="293">
        <v>431</v>
      </c>
      <c r="J28" s="291">
        <v>126</v>
      </c>
      <c r="K28" s="293">
        <v>521</v>
      </c>
      <c r="L28" s="294">
        <v>246</v>
      </c>
    </row>
    <row r="29" spans="1:12" ht="13.8" thickBot="1">
      <c r="A29" s="404" t="s">
        <v>122</v>
      </c>
      <c r="B29" s="405"/>
      <c r="C29" s="295">
        <v>100</v>
      </c>
      <c r="D29" s="295">
        <v>50.835579514824801</v>
      </c>
      <c r="E29" s="295">
        <v>37.412398921832882</v>
      </c>
      <c r="F29" s="295">
        <v>38.706256627783667</v>
      </c>
      <c r="G29" s="295">
        <v>30.943396226415093</v>
      </c>
      <c r="H29" s="295">
        <v>16.927223719676547</v>
      </c>
      <c r="I29" s="295">
        <v>23.234501347708893</v>
      </c>
      <c r="J29" s="296">
        <v>13.361611876988336</v>
      </c>
      <c r="K29" s="295">
        <v>28.086253369272235</v>
      </c>
      <c r="L29" s="297">
        <v>26.086956521739129</v>
      </c>
    </row>
    <row r="30" spans="1:12">
      <c r="A30" s="21" t="s">
        <v>168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  <mergeCell ref="A1:L1"/>
    <mergeCell ref="A3:B6"/>
    <mergeCell ref="C3:L3"/>
    <mergeCell ref="C4:C6"/>
    <mergeCell ref="D4:D6"/>
    <mergeCell ref="E4:L4"/>
    <mergeCell ref="E5:F5"/>
    <mergeCell ref="G5:H5"/>
    <mergeCell ref="I5:J5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O5" sqref="O5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392" t="s">
        <v>194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2" ht="36.75" customHeight="1" thickBot="1">
      <c r="A2" s="386" t="s">
        <v>227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ht="13.5" customHeight="1">
      <c r="A3" s="393" t="s">
        <v>42</v>
      </c>
      <c r="B3" s="394"/>
      <c r="C3" s="394" t="s">
        <v>153</v>
      </c>
      <c r="D3" s="394"/>
      <c r="E3" s="394"/>
      <c r="F3" s="394"/>
      <c r="G3" s="394"/>
      <c r="H3" s="394"/>
      <c r="I3" s="394"/>
      <c r="J3" s="394"/>
      <c r="K3" s="394"/>
      <c r="L3" s="399"/>
    </row>
    <row r="4" spans="1:12">
      <c r="A4" s="395"/>
      <c r="B4" s="396"/>
      <c r="C4" s="396" t="s">
        <v>75</v>
      </c>
      <c r="D4" s="396" t="s">
        <v>112</v>
      </c>
      <c r="E4" s="400" t="s">
        <v>219</v>
      </c>
      <c r="F4" s="400"/>
      <c r="G4" s="400"/>
      <c r="H4" s="400"/>
      <c r="I4" s="400"/>
      <c r="J4" s="400"/>
      <c r="K4" s="400"/>
      <c r="L4" s="401"/>
    </row>
    <row r="5" spans="1:12" ht="44.4" customHeight="1">
      <c r="A5" s="395"/>
      <c r="B5" s="396"/>
      <c r="C5" s="396"/>
      <c r="D5" s="396"/>
      <c r="E5" s="396" t="s">
        <v>109</v>
      </c>
      <c r="F5" s="396"/>
      <c r="G5" s="396" t="s">
        <v>158</v>
      </c>
      <c r="H5" s="396"/>
      <c r="I5" s="396" t="s">
        <v>77</v>
      </c>
      <c r="J5" s="396"/>
      <c r="K5" s="396" t="s">
        <v>76</v>
      </c>
      <c r="L5" s="408"/>
    </row>
    <row r="6" spans="1:12" ht="22.95" customHeight="1" thickBot="1">
      <c r="A6" s="414"/>
      <c r="B6" s="415"/>
      <c r="C6" s="415"/>
      <c r="D6" s="415"/>
      <c r="E6" s="249" t="s">
        <v>75</v>
      </c>
      <c r="F6" s="249" t="s">
        <v>112</v>
      </c>
      <c r="G6" s="249" t="s">
        <v>75</v>
      </c>
      <c r="H6" s="249" t="s">
        <v>112</v>
      </c>
      <c r="I6" s="249" t="s">
        <v>75</v>
      </c>
      <c r="J6" s="249" t="s">
        <v>112</v>
      </c>
      <c r="K6" s="249" t="s">
        <v>75</v>
      </c>
      <c r="L6" s="250" t="s">
        <v>112</v>
      </c>
    </row>
    <row r="7" spans="1:12" ht="13.8" thickBot="1">
      <c r="A7" s="409" t="s">
        <v>113</v>
      </c>
      <c r="B7" s="410"/>
      <c r="C7" s="291">
        <v>2257</v>
      </c>
      <c r="D7" s="291">
        <v>1214</v>
      </c>
      <c r="E7" s="291">
        <v>800</v>
      </c>
      <c r="F7" s="291">
        <v>418</v>
      </c>
      <c r="G7" s="291">
        <v>809</v>
      </c>
      <c r="H7" s="291">
        <v>436</v>
      </c>
      <c r="I7" s="291">
        <v>304</v>
      </c>
      <c r="J7" s="291">
        <v>146</v>
      </c>
      <c r="K7" s="291">
        <v>364</v>
      </c>
      <c r="L7" s="292">
        <v>149</v>
      </c>
    </row>
    <row r="8" spans="1:12">
      <c r="A8" s="411" t="s">
        <v>58</v>
      </c>
      <c r="B8" s="230" t="s">
        <v>114</v>
      </c>
      <c r="C8" s="231">
        <v>616</v>
      </c>
      <c r="D8" s="231">
        <v>386</v>
      </c>
      <c r="E8" s="231">
        <v>261</v>
      </c>
      <c r="F8" s="231">
        <v>155</v>
      </c>
      <c r="G8" s="231">
        <v>187</v>
      </c>
      <c r="H8" s="231">
        <v>118</v>
      </c>
      <c r="I8" s="231">
        <v>75</v>
      </c>
      <c r="J8" s="231">
        <v>42</v>
      </c>
      <c r="K8" s="231">
        <v>75</v>
      </c>
      <c r="L8" s="232">
        <v>38</v>
      </c>
    </row>
    <row r="9" spans="1:12">
      <c r="A9" s="412"/>
      <c r="B9" s="175" t="s">
        <v>115</v>
      </c>
      <c r="C9" s="176">
        <v>483</v>
      </c>
      <c r="D9" s="176">
        <v>272</v>
      </c>
      <c r="E9" s="176">
        <v>175</v>
      </c>
      <c r="F9" s="176">
        <v>95</v>
      </c>
      <c r="G9" s="176">
        <v>79</v>
      </c>
      <c r="H9" s="176">
        <v>52</v>
      </c>
      <c r="I9" s="176">
        <v>108</v>
      </c>
      <c r="J9" s="176">
        <v>55</v>
      </c>
      <c r="K9" s="176">
        <v>171</v>
      </c>
      <c r="L9" s="77">
        <v>64</v>
      </c>
    </row>
    <row r="10" spans="1:12">
      <c r="A10" s="412"/>
      <c r="B10" s="175" t="s">
        <v>136</v>
      </c>
      <c r="C10" s="176">
        <v>563</v>
      </c>
      <c r="D10" s="176">
        <v>285</v>
      </c>
      <c r="E10" s="176">
        <v>189</v>
      </c>
      <c r="F10" s="176">
        <v>101</v>
      </c>
      <c r="G10" s="176">
        <v>226</v>
      </c>
      <c r="H10" s="176">
        <v>121</v>
      </c>
      <c r="I10" s="176">
        <v>56</v>
      </c>
      <c r="J10" s="176">
        <v>26</v>
      </c>
      <c r="K10" s="176">
        <v>34</v>
      </c>
      <c r="L10" s="77">
        <v>12</v>
      </c>
    </row>
    <row r="11" spans="1:12">
      <c r="A11" s="412"/>
      <c r="B11" s="175" t="s">
        <v>139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12"/>
      <c r="B12" s="177" t="s">
        <v>154</v>
      </c>
      <c r="C12" s="176">
        <v>339</v>
      </c>
      <c r="D12" s="176">
        <v>139</v>
      </c>
      <c r="E12" s="176">
        <v>100</v>
      </c>
      <c r="F12" s="176">
        <v>32</v>
      </c>
      <c r="G12" s="176">
        <v>130</v>
      </c>
      <c r="H12" s="176">
        <v>44</v>
      </c>
      <c r="I12" s="176">
        <v>40</v>
      </c>
      <c r="J12" s="176">
        <v>14</v>
      </c>
      <c r="K12" s="176">
        <v>36</v>
      </c>
      <c r="L12" s="77">
        <v>16</v>
      </c>
    </row>
    <row r="13" spans="1:12" ht="22.8">
      <c r="A13" s="412"/>
      <c r="B13" s="178" t="s">
        <v>140</v>
      </c>
      <c r="C13" s="176">
        <v>170</v>
      </c>
      <c r="D13" s="176">
        <v>89</v>
      </c>
      <c r="E13" s="176">
        <v>47</v>
      </c>
      <c r="F13" s="176">
        <v>20</v>
      </c>
      <c r="G13" s="176">
        <v>170</v>
      </c>
      <c r="H13" s="176">
        <v>89</v>
      </c>
      <c r="I13" s="176">
        <v>2</v>
      </c>
      <c r="J13" s="176">
        <v>2</v>
      </c>
      <c r="K13" s="176">
        <v>0</v>
      </c>
      <c r="L13" s="77">
        <v>0</v>
      </c>
    </row>
    <row r="14" spans="1:12">
      <c r="A14" s="412"/>
      <c r="B14" s="178" t="s">
        <v>141</v>
      </c>
      <c r="C14" s="176">
        <v>8</v>
      </c>
      <c r="D14" s="176">
        <v>5</v>
      </c>
      <c r="E14" s="176">
        <v>1</v>
      </c>
      <c r="F14" s="176">
        <v>0</v>
      </c>
      <c r="G14" s="176">
        <v>8</v>
      </c>
      <c r="H14" s="176">
        <v>5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12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12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4" ht="22.8">
      <c r="A17" s="412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4" ht="36" customHeight="1">
      <c r="A18" s="412"/>
      <c r="B18" s="178" t="s">
        <v>145</v>
      </c>
      <c r="C18" s="176">
        <v>33</v>
      </c>
      <c r="D18" s="176">
        <v>13</v>
      </c>
      <c r="E18" s="176">
        <v>9</v>
      </c>
      <c r="F18" s="176">
        <v>2</v>
      </c>
      <c r="G18" s="176">
        <v>0</v>
      </c>
      <c r="H18" s="176">
        <v>0</v>
      </c>
      <c r="I18" s="176">
        <v>9</v>
      </c>
      <c r="J18" s="176">
        <v>2</v>
      </c>
      <c r="K18" s="176">
        <v>33</v>
      </c>
      <c r="L18" s="77">
        <v>13</v>
      </c>
    </row>
    <row r="19" spans="1:14" ht="13.8" thickBot="1">
      <c r="A19" s="413"/>
      <c r="B19" s="233" t="s">
        <v>116</v>
      </c>
      <c r="C19" s="234">
        <v>45</v>
      </c>
      <c r="D19" s="234">
        <v>25</v>
      </c>
      <c r="E19" s="234">
        <v>18</v>
      </c>
      <c r="F19" s="234">
        <v>13</v>
      </c>
      <c r="G19" s="234">
        <v>9</v>
      </c>
      <c r="H19" s="234">
        <v>7</v>
      </c>
      <c r="I19" s="234">
        <v>14</v>
      </c>
      <c r="J19" s="234">
        <v>5</v>
      </c>
      <c r="K19" s="234">
        <v>15</v>
      </c>
      <c r="L19" s="235">
        <v>6</v>
      </c>
    </row>
    <row r="20" spans="1:14" ht="13.8" thickBot="1">
      <c r="A20" s="402" t="s">
        <v>117</v>
      </c>
      <c r="B20" s="403"/>
      <c r="C20" s="291">
        <v>483</v>
      </c>
      <c r="D20" s="291">
        <v>142</v>
      </c>
      <c r="E20" s="291">
        <v>184</v>
      </c>
      <c r="F20" s="291">
        <v>58</v>
      </c>
      <c r="G20" s="291">
        <v>185</v>
      </c>
      <c r="H20" s="291">
        <v>54</v>
      </c>
      <c r="I20" s="291">
        <v>70</v>
      </c>
      <c r="J20" s="291">
        <v>28</v>
      </c>
      <c r="K20" s="291">
        <v>60</v>
      </c>
      <c r="L20" s="292">
        <v>11</v>
      </c>
    </row>
    <row r="21" spans="1:14" ht="13.8" thickBot="1">
      <c r="A21" s="406" t="s">
        <v>146</v>
      </c>
      <c r="B21" s="407"/>
      <c r="C21" s="236">
        <v>34</v>
      </c>
      <c r="D21" s="236">
        <v>13</v>
      </c>
      <c r="E21" s="236">
        <v>10</v>
      </c>
      <c r="F21" s="236">
        <v>3</v>
      </c>
      <c r="G21" s="236">
        <v>34</v>
      </c>
      <c r="H21" s="236">
        <v>13</v>
      </c>
      <c r="I21" s="236">
        <v>1</v>
      </c>
      <c r="J21" s="236">
        <v>0</v>
      </c>
      <c r="K21" s="236">
        <v>0</v>
      </c>
      <c r="L21" s="79">
        <v>0</v>
      </c>
    </row>
    <row r="22" spans="1:14" ht="13.8" thickBot="1">
      <c r="A22" s="402" t="s">
        <v>118</v>
      </c>
      <c r="B22" s="403"/>
      <c r="C22" s="291">
        <v>1819</v>
      </c>
      <c r="D22" s="291">
        <v>1365</v>
      </c>
      <c r="E22" s="291">
        <v>640</v>
      </c>
      <c r="F22" s="291">
        <v>492</v>
      </c>
      <c r="G22" s="291">
        <v>877</v>
      </c>
      <c r="H22" s="291">
        <v>648</v>
      </c>
      <c r="I22" s="291">
        <v>389</v>
      </c>
      <c r="J22" s="291">
        <v>291</v>
      </c>
      <c r="K22" s="291">
        <v>167</v>
      </c>
      <c r="L22" s="292">
        <v>113</v>
      </c>
    </row>
    <row r="23" spans="1:14" ht="13.8" thickBot="1">
      <c r="A23" s="406" t="s">
        <v>155</v>
      </c>
      <c r="B23" s="407"/>
      <c r="C23" s="236">
        <v>2</v>
      </c>
      <c r="D23" s="236">
        <v>1</v>
      </c>
      <c r="E23" s="236">
        <v>2</v>
      </c>
      <c r="F23" s="236">
        <v>1</v>
      </c>
      <c r="G23" s="236">
        <v>2</v>
      </c>
      <c r="H23" s="236">
        <v>1</v>
      </c>
      <c r="I23" s="236">
        <v>0</v>
      </c>
      <c r="J23" s="236">
        <v>0</v>
      </c>
      <c r="K23" s="236">
        <v>0</v>
      </c>
      <c r="L23" s="79">
        <v>0</v>
      </c>
    </row>
    <row r="24" spans="1:14" ht="25.5" customHeight="1" thickBot="1">
      <c r="A24" s="402" t="s">
        <v>119</v>
      </c>
      <c r="B24" s="403"/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4" ht="25.95" customHeight="1" thickBot="1">
      <c r="A25" s="402" t="s">
        <v>120</v>
      </c>
      <c r="B25" s="403"/>
      <c r="C25" s="291">
        <v>711</v>
      </c>
      <c r="D25" s="291">
        <v>312</v>
      </c>
      <c r="E25" s="291">
        <v>265</v>
      </c>
      <c r="F25" s="291">
        <v>136</v>
      </c>
      <c r="G25" s="291">
        <v>26</v>
      </c>
      <c r="H25" s="291">
        <v>20</v>
      </c>
      <c r="I25" s="291">
        <v>570</v>
      </c>
      <c r="J25" s="291">
        <v>255</v>
      </c>
      <c r="K25" s="291">
        <v>387</v>
      </c>
      <c r="L25" s="292">
        <v>104</v>
      </c>
    </row>
    <row r="26" spans="1:14" ht="13.8" thickBot="1">
      <c r="A26" s="406" t="s">
        <v>148</v>
      </c>
      <c r="B26" s="407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  <c r="N26" s="298"/>
    </row>
    <row r="27" spans="1:14" ht="26.25" customHeight="1" thickBot="1">
      <c r="A27" s="402" t="s">
        <v>156</v>
      </c>
      <c r="B27" s="403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4" ht="13.8" thickBot="1">
      <c r="A28" s="372" t="s">
        <v>121</v>
      </c>
      <c r="B28" s="373"/>
      <c r="C28" s="293">
        <v>5270</v>
      </c>
      <c r="D28" s="293">
        <v>3033</v>
      </c>
      <c r="E28" s="293">
        <v>1889</v>
      </c>
      <c r="F28" s="293">
        <v>1104</v>
      </c>
      <c r="G28" s="293">
        <v>1897</v>
      </c>
      <c r="H28" s="293">
        <v>1158</v>
      </c>
      <c r="I28" s="293">
        <v>1333</v>
      </c>
      <c r="J28" s="291">
        <v>720</v>
      </c>
      <c r="K28" s="293">
        <v>978</v>
      </c>
      <c r="L28" s="294">
        <v>377</v>
      </c>
    </row>
    <row r="29" spans="1:14" ht="13.8" thickBot="1">
      <c r="A29" s="404" t="s">
        <v>122</v>
      </c>
      <c r="B29" s="405"/>
      <c r="C29" s="295">
        <v>100</v>
      </c>
      <c r="D29" s="295">
        <v>57.552182163187858</v>
      </c>
      <c r="E29" s="295">
        <v>35.844402277039848</v>
      </c>
      <c r="F29" s="295">
        <v>36.399604352126609</v>
      </c>
      <c r="G29" s="295">
        <v>35.996204933586341</v>
      </c>
      <c r="H29" s="295">
        <v>21.973434535104364</v>
      </c>
      <c r="I29" s="295">
        <v>25.294117647058822</v>
      </c>
      <c r="J29" s="296">
        <v>23.738872403560833</v>
      </c>
      <c r="K29" s="295">
        <v>18.55787476280835</v>
      </c>
      <c r="L29" s="297">
        <v>12.429937355753379</v>
      </c>
    </row>
    <row r="30" spans="1:14">
      <c r="A30" s="21" t="s">
        <v>195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4">
      <c r="C31" s="9"/>
      <c r="J31" s="11"/>
    </row>
    <row r="32" spans="1:14">
      <c r="C32" s="9"/>
      <c r="J32" s="11"/>
    </row>
    <row r="33" spans="3:10">
      <c r="C33" s="9"/>
      <c r="J33" s="5"/>
    </row>
  </sheetData>
  <mergeCells count="23"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/>
  </sheetPr>
  <dimension ref="A1:I44"/>
  <sheetViews>
    <sheetView showGridLines="0" zoomScale="110" zoomScaleNormal="110" workbookViewId="0">
      <selection activeCell="A25" activeCellId="1" sqref="A9:E9 A25:E25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316" t="s">
        <v>183</v>
      </c>
      <c r="B1" s="316"/>
      <c r="C1" s="316"/>
      <c r="D1" s="316"/>
      <c r="E1" s="316"/>
    </row>
    <row r="2" spans="1:9" s="4" customFormat="1" ht="31.2" customHeight="1">
      <c r="A2" s="331" t="s">
        <v>222</v>
      </c>
      <c r="B2" s="331"/>
      <c r="C2" s="331"/>
      <c r="D2" s="331"/>
      <c r="E2" s="331"/>
    </row>
    <row r="3" spans="1:9" s="4" customFormat="1" ht="11.25" customHeight="1" thickBot="1">
      <c r="A3" s="332"/>
      <c r="B3" s="332"/>
      <c r="C3" s="332"/>
      <c r="D3" s="332"/>
      <c r="E3" s="332"/>
    </row>
    <row r="4" spans="1:9" ht="17.25" customHeight="1">
      <c r="A4" s="416" t="s">
        <v>78</v>
      </c>
      <c r="B4" s="394" t="s">
        <v>111</v>
      </c>
      <c r="C4" s="394"/>
      <c r="D4" s="394"/>
      <c r="E4" s="399"/>
    </row>
    <row r="5" spans="1:9" ht="15.75" customHeight="1">
      <c r="A5" s="417"/>
      <c r="B5" s="419" t="s">
        <v>220</v>
      </c>
      <c r="C5" s="420"/>
      <c r="D5" s="419" t="s">
        <v>221</v>
      </c>
      <c r="E5" s="420"/>
    </row>
    <row r="6" spans="1:9" ht="16.5" customHeight="1">
      <c r="A6" s="417"/>
      <c r="B6" s="419" t="s">
        <v>80</v>
      </c>
      <c r="C6" s="420" t="s">
        <v>79</v>
      </c>
      <c r="D6" s="419" t="s">
        <v>80</v>
      </c>
      <c r="E6" s="420" t="s">
        <v>79</v>
      </c>
      <c r="G6" s="5"/>
    </row>
    <row r="7" spans="1:9">
      <c r="A7" s="417"/>
      <c r="B7" s="421"/>
      <c r="C7" s="423"/>
      <c r="D7" s="421"/>
      <c r="E7" s="423"/>
    </row>
    <row r="8" spans="1:9" ht="8.25" customHeight="1" thickBot="1">
      <c r="A8" s="418"/>
      <c r="B8" s="422"/>
      <c r="C8" s="424"/>
      <c r="D8" s="422"/>
      <c r="E8" s="424"/>
    </row>
    <row r="9" spans="1:9" ht="16.5" customHeight="1" thickBot="1">
      <c r="A9" s="299" t="s">
        <v>81</v>
      </c>
      <c r="B9" s="300">
        <v>4.7</v>
      </c>
      <c r="C9" s="301">
        <f>B9/$D$25*100</f>
        <v>90.384615384615387</v>
      </c>
      <c r="D9" s="300">
        <v>4.5999999999999996</v>
      </c>
      <c r="E9" s="301">
        <f>D9/$D$25*100</f>
        <v>88.461538461538453</v>
      </c>
      <c r="I9" t="s">
        <v>37</v>
      </c>
    </row>
    <row r="10" spans="1:9" ht="16.5" customHeight="1">
      <c r="A10" s="179" t="s">
        <v>82</v>
      </c>
      <c r="B10" s="183">
        <v>7.6</v>
      </c>
      <c r="C10" s="184">
        <f t="shared" ref="C10:C25" si="0">B10/$D$25*100</f>
        <v>146.15384615384613</v>
      </c>
      <c r="D10" s="183">
        <v>7.4</v>
      </c>
      <c r="E10" s="184">
        <f t="shared" ref="E10:E25" si="1">D10/$D$25*100</f>
        <v>142.30769230769232</v>
      </c>
    </row>
    <row r="11" spans="1:9">
      <c r="A11" s="180" t="s">
        <v>83</v>
      </c>
      <c r="B11" s="185">
        <v>8.1999999999999993</v>
      </c>
      <c r="C11" s="186">
        <f t="shared" si="0"/>
        <v>157.69230769230768</v>
      </c>
      <c r="D11" s="185">
        <v>7.9</v>
      </c>
      <c r="E11" s="186">
        <f t="shared" si="1"/>
        <v>151.92307692307691</v>
      </c>
    </row>
    <row r="12" spans="1:9">
      <c r="A12" s="180" t="s">
        <v>84</v>
      </c>
      <c r="B12" s="185">
        <v>4.5999999999999996</v>
      </c>
      <c r="C12" s="186">
        <f t="shared" si="0"/>
        <v>88.461538461538453</v>
      </c>
      <c r="D12" s="185">
        <v>4.4000000000000004</v>
      </c>
      <c r="E12" s="186">
        <f t="shared" si="1"/>
        <v>84.615384615384613</v>
      </c>
    </row>
    <row r="13" spans="1:9">
      <c r="A13" s="180" t="s">
        <v>85</v>
      </c>
      <c r="B13" s="185">
        <v>5.7</v>
      </c>
      <c r="C13" s="186">
        <f t="shared" si="0"/>
        <v>109.61538461538463</v>
      </c>
      <c r="D13" s="185">
        <v>5.6</v>
      </c>
      <c r="E13" s="186">
        <f t="shared" si="1"/>
        <v>107.69230769230769</v>
      </c>
    </row>
    <row r="14" spans="1:9">
      <c r="A14" s="181" t="s">
        <v>86</v>
      </c>
      <c r="B14" s="185">
        <v>4.8</v>
      </c>
      <c r="C14" s="186">
        <f t="shared" si="0"/>
        <v>92.307692307692307</v>
      </c>
      <c r="D14" s="185">
        <v>4.5999999999999996</v>
      </c>
      <c r="E14" s="186">
        <f t="shared" si="1"/>
        <v>88.461538461538453</v>
      </c>
    </row>
    <row r="15" spans="1:9">
      <c r="A15" s="181" t="s">
        <v>87</v>
      </c>
      <c r="B15" s="185">
        <v>4.3</v>
      </c>
      <c r="C15" s="186">
        <f t="shared" si="0"/>
        <v>82.692307692307693</v>
      </c>
      <c r="D15" s="185">
        <v>4.0999999999999996</v>
      </c>
      <c r="E15" s="186">
        <f t="shared" si="1"/>
        <v>78.84615384615384</v>
      </c>
    </row>
    <row r="16" spans="1:9">
      <c r="A16" s="180" t="s">
        <v>88</v>
      </c>
      <c r="B16" s="185">
        <v>6.4</v>
      </c>
      <c r="C16" s="186">
        <f t="shared" si="0"/>
        <v>123.07692307692308</v>
      </c>
      <c r="D16" s="185">
        <v>6.2</v>
      </c>
      <c r="E16" s="186">
        <f t="shared" si="1"/>
        <v>119.23076923076923</v>
      </c>
    </row>
    <row r="17" spans="1:5">
      <c r="A17" s="180" t="s">
        <v>89</v>
      </c>
      <c r="B17" s="185">
        <v>9</v>
      </c>
      <c r="C17" s="186">
        <f t="shared" si="0"/>
        <v>173.07692307692307</v>
      </c>
      <c r="D17" s="185">
        <v>8.8000000000000007</v>
      </c>
      <c r="E17" s="186">
        <f t="shared" si="1"/>
        <v>169.23076923076923</v>
      </c>
    </row>
    <row r="18" spans="1:5">
      <c r="A18" s="181" t="s">
        <v>90</v>
      </c>
      <c r="B18" s="185">
        <v>7.5</v>
      </c>
      <c r="C18" s="186">
        <f t="shared" si="0"/>
        <v>144.23076923076923</v>
      </c>
      <c r="D18" s="185">
        <v>7.3</v>
      </c>
      <c r="E18" s="186">
        <f t="shared" si="1"/>
        <v>140.38461538461539</v>
      </c>
    </row>
    <row r="19" spans="1:5">
      <c r="A19" s="181" t="s">
        <v>91</v>
      </c>
      <c r="B19" s="185">
        <v>4.9000000000000004</v>
      </c>
      <c r="C19" s="186">
        <f t="shared" si="0"/>
        <v>94.230769230769226</v>
      </c>
      <c r="D19" s="185">
        <v>4.7</v>
      </c>
      <c r="E19" s="186">
        <f t="shared" si="1"/>
        <v>90.384615384615387</v>
      </c>
    </row>
    <row r="20" spans="1:5">
      <c r="A20" s="180" t="s">
        <v>92</v>
      </c>
      <c r="B20" s="185">
        <v>3.9</v>
      </c>
      <c r="C20" s="186">
        <f t="shared" si="0"/>
        <v>75</v>
      </c>
      <c r="D20" s="185">
        <v>3.7</v>
      </c>
      <c r="E20" s="186">
        <f t="shared" si="1"/>
        <v>71.15384615384616</v>
      </c>
    </row>
    <row r="21" spans="1:5">
      <c r="A21" s="180" t="s">
        <v>93</v>
      </c>
      <c r="B21" s="185">
        <v>8</v>
      </c>
      <c r="C21" s="186">
        <f t="shared" si="0"/>
        <v>153.84615384615384</v>
      </c>
      <c r="D21" s="185">
        <v>7.8</v>
      </c>
      <c r="E21" s="186">
        <f t="shared" si="1"/>
        <v>150</v>
      </c>
    </row>
    <row r="22" spans="1:5">
      <c r="A22" s="180" t="s">
        <v>94</v>
      </c>
      <c r="B22" s="185">
        <v>9.1999999999999993</v>
      </c>
      <c r="C22" s="186">
        <f t="shared" si="0"/>
        <v>176.92307692307691</v>
      </c>
      <c r="D22" s="185">
        <v>8.9</v>
      </c>
      <c r="E22" s="186">
        <f t="shared" si="1"/>
        <v>171.15384615384613</v>
      </c>
    </row>
    <row r="23" spans="1:5">
      <c r="A23" s="180" t="s">
        <v>95</v>
      </c>
      <c r="B23" s="185">
        <v>3.1</v>
      </c>
      <c r="C23" s="186">
        <f t="shared" si="0"/>
        <v>59.615384615384613</v>
      </c>
      <c r="D23" s="185">
        <v>3</v>
      </c>
      <c r="E23" s="186">
        <f t="shared" si="1"/>
        <v>57.692307692307686</v>
      </c>
    </row>
    <row r="24" spans="1:5" ht="13.8" thickBot="1">
      <c r="A24" s="182" t="s">
        <v>96</v>
      </c>
      <c r="B24" s="187">
        <v>7</v>
      </c>
      <c r="C24" s="188">
        <f t="shared" si="0"/>
        <v>134.61538461538461</v>
      </c>
      <c r="D24" s="187">
        <v>6.7</v>
      </c>
      <c r="E24" s="188">
        <f t="shared" si="1"/>
        <v>128.84615384615387</v>
      </c>
    </row>
    <row r="25" spans="1:5" ht="13.8" thickBot="1">
      <c r="A25" s="302" t="s">
        <v>97</v>
      </c>
      <c r="B25" s="303">
        <v>5.4</v>
      </c>
      <c r="C25" s="304">
        <f t="shared" si="0"/>
        <v>103.84615384615385</v>
      </c>
      <c r="D25" s="303">
        <v>5.2</v>
      </c>
      <c r="E25" s="304">
        <f t="shared" si="1"/>
        <v>100</v>
      </c>
    </row>
    <row r="26" spans="1:5" ht="9" customHeight="1">
      <c r="A26" s="64"/>
      <c r="B26" s="65"/>
      <c r="C26" s="66"/>
      <c r="D26" s="66"/>
      <c r="E26" s="66"/>
    </row>
    <row r="27" spans="1:5" ht="13.5" customHeight="1">
      <c r="A27" s="21" t="s">
        <v>98</v>
      </c>
      <c r="B27" s="39"/>
      <c r="C27" s="62"/>
      <c r="D27" s="67"/>
      <c r="E27" s="67"/>
    </row>
    <row r="28" spans="1:5">
      <c r="A28" s="68"/>
      <c r="B28" s="40"/>
      <c r="C28" s="69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E41"/>
  <sheetViews>
    <sheetView zoomScale="120" zoomScaleNormal="120" zoomScaleSheetLayoutView="100" workbookViewId="0">
      <selection activeCell="B38" activeCellId="4" sqref="B5:D5 B15:D15 B22:D22 B29:D29 B38:D38"/>
    </sheetView>
  </sheetViews>
  <sheetFormatPr defaultRowHeight="11.4"/>
  <cols>
    <col min="1" max="1" width="8.88671875" style="237"/>
    <col min="2" max="2" width="35.5546875" style="237" customWidth="1"/>
    <col min="3" max="4" width="16" style="237" customWidth="1"/>
    <col min="5" max="232" width="8.88671875" style="237"/>
    <col min="233" max="233" width="23.44140625" style="237" customWidth="1"/>
    <col min="234" max="234" width="13.5546875" style="237" customWidth="1"/>
    <col min="235" max="235" width="14.44140625" style="237" customWidth="1"/>
    <col min="236" max="236" width="8.88671875" style="237"/>
    <col min="237" max="237" width="26.6640625" style="237" customWidth="1"/>
    <col min="238" max="240" width="8.88671875" style="237"/>
    <col min="241" max="241" width="22.88671875" style="237" customWidth="1"/>
    <col min="242" max="242" width="8.88671875" style="237"/>
    <col min="243" max="243" width="13.6640625" style="237" customWidth="1"/>
    <col min="244" max="244" width="9.109375" style="237" customWidth="1"/>
    <col min="245" max="488" width="8.88671875" style="237"/>
    <col min="489" max="489" width="23.44140625" style="237" customWidth="1"/>
    <col min="490" max="490" width="13.5546875" style="237" customWidth="1"/>
    <col min="491" max="491" width="14.44140625" style="237" customWidth="1"/>
    <col min="492" max="492" width="8.88671875" style="237"/>
    <col min="493" max="493" width="26.6640625" style="237" customWidth="1"/>
    <col min="494" max="496" width="8.88671875" style="237"/>
    <col min="497" max="497" width="22.88671875" style="237" customWidth="1"/>
    <col min="498" max="498" width="8.88671875" style="237"/>
    <col min="499" max="499" width="13.6640625" style="237" customWidth="1"/>
    <col min="500" max="500" width="9.109375" style="237" customWidth="1"/>
    <col min="501" max="744" width="8.88671875" style="237"/>
    <col min="745" max="745" width="23.44140625" style="237" customWidth="1"/>
    <col min="746" max="746" width="13.5546875" style="237" customWidth="1"/>
    <col min="747" max="747" width="14.44140625" style="237" customWidth="1"/>
    <col min="748" max="748" width="8.88671875" style="237"/>
    <col min="749" max="749" width="26.6640625" style="237" customWidth="1"/>
    <col min="750" max="752" width="8.88671875" style="237"/>
    <col min="753" max="753" width="22.88671875" style="237" customWidth="1"/>
    <col min="754" max="754" width="8.88671875" style="237"/>
    <col min="755" max="755" width="13.6640625" style="237" customWidth="1"/>
    <col min="756" max="756" width="9.109375" style="237" customWidth="1"/>
    <col min="757" max="1000" width="8.88671875" style="237"/>
    <col min="1001" max="1001" width="23.44140625" style="237" customWidth="1"/>
    <col min="1002" max="1002" width="13.5546875" style="237" customWidth="1"/>
    <col min="1003" max="1003" width="14.44140625" style="237" customWidth="1"/>
    <col min="1004" max="1004" width="8.88671875" style="237"/>
    <col min="1005" max="1005" width="26.6640625" style="237" customWidth="1"/>
    <col min="1006" max="1008" width="8.88671875" style="237"/>
    <col min="1009" max="1009" width="22.88671875" style="237" customWidth="1"/>
    <col min="1010" max="1010" width="8.88671875" style="237"/>
    <col min="1011" max="1011" width="13.6640625" style="237" customWidth="1"/>
    <col min="1012" max="1012" width="9.109375" style="237" customWidth="1"/>
    <col min="1013" max="1256" width="8.88671875" style="237"/>
    <col min="1257" max="1257" width="23.44140625" style="237" customWidth="1"/>
    <col min="1258" max="1258" width="13.5546875" style="237" customWidth="1"/>
    <col min="1259" max="1259" width="14.44140625" style="237" customWidth="1"/>
    <col min="1260" max="1260" width="8.88671875" style="237"/>
    <col min="1261" max="1261" width="26.6640625" style="237" customWidth="1"/>
    <col min="1262" max="1264" width="8.88671875" style="237"/>
    <col min="1265" max="1265" width="22.88671875" style="237" customWidth="1"/>
    <col min="1266" max="1266" width="8.88671875" style="237"/>
    <col min="1267" max="1267" width="13.6640625" style="237" customWidth="1"/>
    <col min="1268" max="1268" width="9.109375" style="237" customWidth="1"/>
    <col min="1269" max="1512" width="8.88671875" style="237"/>
    <col min="1513" max="1513" width="23.44140625" style="237" customWidth="1"/>
    <col min="1514" max="1514" width="13.5546875" style="237" customWidth="1"/>
    <col min="1515" max="1515" width="14.44140625" style="237" customWidth="1"/>
    <col min="1516" max="1516" width="8.88671875" style="237"/>
    <col min="1517" max="1517" width="26.6640625" style="237" customWidth="1"/>
    <col min="1518" max="1520" width="8.88671875" style="237"/>
    <col min="1521" max="1521" width="22.88671875" style="237" customWidth="1"/>
    <col min="1522" max="1522" width="8.88671875" style="237"/>
    <col min="1523" max="1523" width="13.6640625" style="237" customWidth="1"/>
    <col min="1524" max="1524" width="9.109375" style="237" customWidth="1"/>
    <col min="1525" max="1768" width="8.88671875" style="237"/>
    <col min="1769" max="1769" width="23.44140625" style="237" customWidth="1"/>
    <col min="1770" max="1770" width="13.5546875" style="237" customWidth="1"/>
    <col min="1771" max="1771" width="14.44140625" style="237" customWidth="1"/>
    <col min="1772" max="1772" width="8.88671875" style="237"/>
    <col min="1773" max="1773" width="26.6640625" style="237" customWidth="1"/>
    <col min="1774" max="1776" width="8.88671875" style="237"/>
    <col min="1777" max="1777" width="22.88671875" style="237" customWidth="1"/>
    <col min="1778" max="1778" width="8.88671875" style="237"/>
    <col min="1779" max="1779" width="13.6640625" style="237" customWidth="1"/>
    <col min="1780" max="1780" width="9.109375" style="237" customWidth="1"/>
    <col min="1781" max="2024" width="8.88671875" style="237"/>
    <col min="2025" max="2025" width="23.44140625" style="237" customWidth="1"/>
    <col min="2026" max="2026" width="13.5546875" style="237" customWidth="1"/>
    <col min="2027" max="2027" width="14.44140625" style="237" customWidth="1"/>
    <col min="2028" max="2028" width="8.88671875" style="237"/>
    <col min="2029" max="2029" width="26.6640625" style="237" customWidth="1"/>
    <col min="2030" max="2032" width="8.88671875" style="237"/>
    <col min="2033" max="2033" width="22.88671875" style="237" customWidth="1"/>
    <col min="2034" max="2034" width="8.88671875" style="237"/>
    <col min="2035" max="2035" width="13.6640625" style="237" customWidth="1"/>
    <col min="2036" max="2036" width="9.109375" style="237" customWidth="1"/>
    <col min="2037" max="2280" width="8.88671875" style="237"/>
    <col min="2281" max="2281" width="23.44140625" style="237" customWidth="1"/>
    <col min="2282" max="2282" width="13.5546875" style="237" customWidth="1"/>
    <col min="2283" max="2283" width="14.44140625" style="237" customWidth="1"/>
    <col min="2284" max="2284" width="8.88671875" style="237"/>
    <col min="2285" max="2285" width="26.6640625" style="237" customWidth="1"/>
    <col min="2286" max="2288" width="8.88671875" style="237"/>
    <col min="2289" max="2289" width="22.88671875" style="237" customWidth="1"/>
    <col min="2290" max="2290" width="8.88671875" style="237"/>
    <col min="2291" max="2291" width="13.6640625" style="237" customWidth="1"/>
    <col min="2292" max="2292" width="9.109375" style="237" customWidth="1"/>
    <col min="2293" max="2536" width="8.88671875" style="237"/>
    <col min="2537" max="2537" width="23.44140625" style="237" customWidth="1"/>
    <col min="2538" max="2538" width="13.5546875" style="237" customWidth="1"/>
    <col min="2539" max="2539" width="14.44140625" style="237" customWidth="1"/>
    <col min="2540" max="2540" width="8.88671875" style="237"/>
    <col min="2541" max="2541" width="26.6640625" style="237" customWidth="1"/>
    <col min="2542" max="2544" width="8.88671875" style="237"/>
    <col min="2545" max="2545" width="22.88671875" style="237" customWidth="1"/>
    <col min="2546" max="2546" width="8.88671875" style="237"/>
    <col min="2547" max="2547" width="13.6640625" style="237" customWidth="1"/>
    <col min="2548" max="2548" width="9.109375" style="237" customWidth="1"/>
    <col min="2549" max="2792" width="8.88671875" style="237"/>
    <col min="2793" max="2793" width="23.44140625" style="237" customWidth="1"/>
    <col min="2794" max="2794" width="13.5546875" style="237" customWidth="1"/>
    <col min="2795" max="2795" width="14.44140625" style="237" customWidth="1"/>
    <col min="2796" max="2796" width="8.88671875" style="237"/>
    <col min="2797" max="2797" width="26.6640625" style="237" customWidth="1"/>
    <col min="2798" max="2800" width="8.88671875" style="237"/>
    <col min="2801" max="2801" width="22.88671875" style="237" customWidth="1"/>
    <col min="2802" max="2802" width="8.88671875" style="237"/>
    <col min="2803" max="2803" width="13.6640625" style="237" customWidth="1"/>
    <col min="2804" max="2804" width="9.109375" style="237" customWidth="1"/>
    <col min="2805" max="3048" width="8.88671875" style="237"/>
    <col min="3049" max="3049" width="23.44140625" style="237" customWidth="1"/>
    <col min="3050" max="3050" width="13.5546875" style="237" customWidth="1"/>
    <col min="3051" max="3051" width="14.44140625" style="237" customWidth="1"/>
    <col min="3052" max="3052" width="8.88671875" style="237"/>
    <col min="3053" max="3053" width="26.6640625" style="237" customWidth="1"/>
    <col min="3054" max="3056" width="8.88671875" style="237"/>
    <col min="3057" max="3057" width="22.88671875" style="237" customWidth="1"/>
    <col min="3058" max="3058" width="8.88671875" style="237"/>
    <col min="3059" max="3059" width="13.6640625" style="237" customWidth="1"/>
    <col min="3060" max="3060" width="9.109375" style="237" customWidth="1"/>
    <col min="3061" max="3304" width="8.88671875" style="237"/>
    <col min="3305" max="3305" width="23.44140625" style="237" customWidth="1"/>
    <col min="3306" max="3306" width="13.5546875" style="237" customWidth="1"/>
    <col min="3307" max="3307" width="14.44140625" style="237" customWidth="1"/>
    <col min="3308" max="3308" width="8.88671875" style="237"/>
    <col min="3309" max="3309" width="26.6640625" style="237" customWidth="1"/>
    <col min="3310" max="3312" width="8.88671875" style="237"/>
    <col min="3313" max="3313" width="22.88671875" style="237" customWidth="1"/>
    <col min="3314" max="3314" width="8.88671875" style="237"/>
    <col min="3315" max="3315" width="13.6640625" style="237" customWidth="1"/>
    <col min="3316" max="3316" width="9.109375" style="237" customWidth="1"/>
    <col min="3317" max="3560" width="8.88671875" style="237"/>
    <col min="3561" max="3561" width="23.44140625" style="237" customWidth="1"/>
    <col min="3562" max="3562" width="13.5546875" style="237" customWidth="1"/>
    <col min="3563" max="3563" width="14.44140625" style="237" customWidth="1"/>
    <col min="3564" max="3564" width="8.88671875" style="237"/>
    <col min="3565" max="3565" width="26.6640625" style="237" customWidth="1"/>
    <col min="3566" max="3568" width="8.88671875" style="237"/>
    <col min="3569" max="3569" width="22.88671875" style="237" customWidth="1"/>
    <col min="3570" max="3570" width="8.88671875" style="237"/>
    <col min="3571" max="3571" width="13.6640625" style="237" customWidth="1"/>
    <col min="3572" max="3572" width="9.109375" style="237" customWidth="1"/>
    <col min="3573" max="3816" width="8.88671875" style="237"/>
    <col min="3817" max="3817" width="23.44140625" style="237" customWidth="1"/>
    <col min="3818" max="3818" width="13.5546875" style="237" customWidth="1"/>
    <col min="3819" max="3819" width="14.44140625" style="237" customWidth="1"/>
    <col min="3820" max="3820" width="8.88671875" style="237"/>
    <col min="3821" max="3821" width="26.6640625" style="237" customWidth="1"/>
    <col min="3822" max="3824" width="8.88671875" style="237"/>
    <col min="3825" max="3825" width="22.88671875" style="237" customWidth="1"/>
    <col min="3826" max="3826" width="8.88671875" style="237"/>
    <col min="3827" max="3827" width="13.6640625" style="237" customWidth="1"/>
    <col min="3828" max="3828" width="9.109375" style="237" customWidth="1"/>
    <col min="3829" max="4072" width="8.88671875" style="237"/>
    <col min="4073" max="4073" width="23.44140625" style="237" customWidth="1"/>
    <col min="4074" max="4074" width="13.5546875" style="237" customWidth="1"/>
    <col min="4075" max="4075" width="14.44140625" style="237" customWidth="1"/>
    <col min="4076" max="4076" width="8.88671875" style="237"/>
    <col min="4077" max="4077" width="26.6640625" style="237" customWidth="1"/>
    <col min="4078" max="4080" width="8.88671875" style="237"/>
    <col min="4081" max="4081" width="22.88671875" style="237" customWidth="1"/>
    <col min="4082" max="4082" width="8.88671875" style="237"/>
    <col min="4083" max="4083" width="13.6640625" style="237" customWidth="1"/>
    <col min="4084" max="4084" width="9.109375" style="237" customWidth="1"/>
    <col min="4085" max="4328" width="8.88671875" style="237"/>
    <col min="4329" max="4329" width="23.44140625" style="237" customWidth="1"/>
    <col min="4330" max="4330" width="13.5546875" style="237" customWidth="1"/>
    <col min="4331" max="4331" width="14.44140625" style="237" customWidth="1"/>
    <col min="4332" max="4332" width="8.88671875" style="237"/>
    <col min="4333" max="4333" width="26.6640625" style="237" customWidth="1"/>
    <col min="4334" max="4336" width="8.88671875" style="237"/>
    <col min="4337" max="4337" width="22.88671875" style="237" customWidth="1"/>
    <col min="4338" max="4338" width="8.88671875" style="237"/>
    <col min="4339" max="4339" width="13.6640625" style="237" customWidth="1"/>
    <col min="4340" max="4340" width="9.109375" style="237" customWidth="1"/>
    <col min="4341" max="4584" width="8.88671875" style="237"/>
    <col min="4585" max="4585" width="23.44140625" style="237" customWidth="1"/>
    <col min="4586" max="4586" width="13.5546875" style="237" customWidth="1"/>
    <col min="4587" max="4587" width="14.44140625" style="237" customWidth="1"/>
    <col min="4588" max="4588" width="8.88671875" style="237"/>
    <col min="4589" max="4589" width="26.6640625" style="237" customWidth="1"/>
    <col min="4590" max="4592" width="8.88671875" style="237"/>
    <col min="4593" max="4593" width="22.88671875" style="237" customWidth="1"/>
    <col min="4594" max="4594" width="8.88671875" style="237"/>
    <col min="4595" max="4595" width="13.6640625" style="237" customWidth="1"/>
    <col min="4596" max="4596" width="9.109375" style="237" customWidth="1"/>
    <col min="4597" max="4840" width="8.88671875" style="237"/>
    <col min="4841" max="4841" width="23.44140625" style="237" customWidth="1"/>
    <col min="4842" max="4842" width="13.5546875" style="237" customWidth="1"/>
    <col min="4843" max="4843" width="14.44140625" style="237" customWidth="1"/>
    <col min="4844" max="4844" width="8.88671875" style="237"/>
    <col min="4845" max="4845" width="26.6640625" style="237" customWidth="1"/>
    <col min="4846" max="4848" width="8.88671875" style="237"/>
    <col min="4849" max="4849" width="22.88671875" style="237" customWidth="1"/>
    <col min="4850" max="4850" width="8.88671875" style="237"/>
    <col min="4851" max="4851" width="13.6640625" style="237" customWidth="1"/>
    <col min="4852" max="4852" width="9.109375" style="237" customWidth="1"/>
    <col min="4853" max="5096" width="8.88671875" style="237"/>
    <col min="5097" max="5097" width="23.44140625" style="237" customWidth="1"/>
    <col min="5098" max="5098" width="13.5546875" style="237" customWidth="1"/>
    <col min="5099" max="5099" width="14.44140625" style="237" customWidth="1"/>
    <col min="5100" max="5100" width="8.88671875" style="237"/>
    <col min="5101" max="5101" width="26.6640625" style="237" customWidth="1"/>
    <col min="5102" max="5104" width="8.88671875" style="237"/>
    <col min="5105" max="5105" width="22.88671875" style="237" customWidth="1"/>
    <col min="5106" max="5106" width="8.88671875" style="237"/>
    <col min="5107" max="5107" width="13.6640625" style="237" customWidth="1"/>
    <col min="5108" max="5108" width="9.109375" style="237" customWidth="1"/>
    <col min="5109" max="5352" width="8.88671875" style="237"/>
    <col min="5353" max="5353" width="23.44140625" style="237" customWidth="1"/>
    <col min="5354" max="5354" width="13.5546875" style="237" customWidth="1"/>
    <col min="5355" max="5355" width="14.44140625" style="237" customWidth="1"/>
    <col min="5356" max="5356" width="8.88671875" style="237"/>
    <col min="5357" max="5357" width="26.6640625" style="237" customWidth="1"/>
    <col min="5358" max="5360" width="8.88671875" style="237"/>
    <col min="5361" max="5361" width="22.88671875" style="237" customWidth="1"/>
    <col min="5362" max="5362" width="8.88671875" style="237"/>
    <col min="5363" max="5363" width="13.6640625" style="237" customWidth="1"/>
    <col min="5364" max="5364" width="9.109375" style="237" customWidth="1"/>
    <col min="5365" max="5608" width="8.88671875" style="237"/>
    <col min="5609" max="5609" width="23.44140625" style="237" customWidth="1"/>
    <col min="5610" max="5610" width="13.5546875" style="237" customWidth="1"/>
    <col min="5611" max="5611" width="14.44140625" style="237" customWidth="1"/>
    <col min="5612" max="5612" width="8.88671875" style="237"/>
    <col min="5613" max="5613" width="26.6640625" style="237" customWidth="1"/>
    <col min="5614" max="5616" width="8.88671875" style="237"/>
    <col min="5617" max="5617" width="22.88671875" style="237" customWidth="1"/>
    <col min="5618" max="5618" width="8.88671875" style="237"/>
    <col min="5619" max="5619" width="13.6640625" style="237" customWidth="1"/>
    <col min="5620" max="5620" width="9.109375" style="237" customWidth="1"/>
    <col min="5621" max="5864" width="8.88671875" style="237"/>
    <col min="5865" max="5865" width="23.44140625" style="237" customWidth="1"/>
    <col min="5866" max="5866" width="13.5546875" style="237" customWidth="1"/>
    <col min="5867" max="5867" width="14.44140625" style="237" customWidth="1"/>
    <col min="5868" max="5868" width="8.88671875" style="237"/>
    <col min="5869" max="5869" width="26.6640625" style="237" customWidth="1"/>
    <col min="5870" max="5872" width="8.88671875" style="237"/>
    <col min="5873" max="5873" width="22.88671875" style="237" customWidth="1"/>
    <col min="5874" max="5874" width="8.88671875" style="237"/>
    <col min="5875" max="5875" width="13.6640625" style="237" customWidth="1"/>
    <col min="5876" max="5876" width="9.109375" style="237" customWidth="1"/>
    <col min="5877" max="6120" width="8.88671875" style="237"/>
    <col min="6121" max="6121" width="23.44140625" style="237" customWidth="1"/>
    <col min="6122" max="6122" width="13.5546875" style="237" customWidth="1"/>
    <col min="6123" max="6123" width="14.44140625" style="237" customWidth="1"/>
    <col min="6124" max="6124" width="8.88671875" style="237"/>
    <col min="6125" max="6125" width="26.6640625" style="237" customWidth="1"/>
    <col min="6126" max="6128" width="8.88671875" style="237"/>
    <col min="6129" max="6129" width="22.88671875" style="237" customWidth="1"/>
    <col min="6130" max="6130" width="8.88671875" style="237"/>
    <col min="6131" max="6131" width="13.6640625" style="237" customWidth="1"/>
    <col min="6132" max="6132" width="9.109375" style="237" customWidth="1"/>
    <col min="6133" max="6376" width="8.88671875" style="237"/>
    <col min="6377" max="6377" width="23.44140625" style="237" customWidth="1"/>
    <col min="6378" max="6378" width="13.5546875" style="237" customWidth="1"/>
    <col min="6379" max="6379" width="14.44140625" style="237" customWidth="1"/>
    <col min="6380" max="6380" width="8.88671875" style="237"/>
    <col min="6381" max="6381" width="26.6640625" style="237" customWidth="1"/>
    <col min="6382" max="6384" width="8.88671875" style="237"/>
    <col min="6385" max="6385" width="22.88671875" style="237" customWidth="1"/>
    <col min="6386" max="6386" width="8.88671875" style="237"/>
    <col min="6387" max="6387" width="13.6640625" style="237" customWidth="1"/>
    <col min="6388" max="6388" width="9.109375" style="237" customWidth="1"/>
    <col min="6389" max="6632" width="8.88671875" style="237"/>
    <col min="6633" max="6633" width="23.44140625" style="237" customWidth="1"/>
    <col min="6634" max="6634" width="13.5546875" style="237" customWidth="1"/>
    <col min="6635" max="6635" width="14.44140625" style="237" customWidth="1"/>
    <col min="6636" max="6636" width="8.88671875" style="237"/>
    <col min="6637" max="6637" width="26.6640625" style="237" customWidth="1"/>
    <col min="6638" max="6640" width="8.88671875" style="237"/>
    <col min="6641" max="6641" width="22.88671875" style="237" customWidth="1"/>
    <col min="6642" max="6642" width="8.88671875" style="237"/>
    <col min="6643" max="6643" width="13.6640625" style="237" customWidth="1"/>
    <col min="6644" max="6644" width="9.109375" style="237" customWidth="1"/>
    <col min="6645" max="6888" width="8.88671875" style="237"/>
    <col min="6889" max="6889" width="23.44140625" style="237" customWidth="1"/>
    <col min="6890" max="6890" width="13.5546875" style="237" customWidth="1"/>
    <col min="6891" max="6891" width="14.44140625" style="237" customWidth="1"/>
    <col min="6892" max="6892" width="8.88671875" style="237"/>
    <col min="6893" max="6893" width="26.6640625" style="237" customWidth="1"/>
    <col min="6894" max="6896" width="8.88671875" style="237"/>
    <col min="6897" max="6897" width="22.88671875" style="237" customWidth="1"/>
    <col min="6898" max="6898" width="8.88671875" style="237"/>
    <col min="6899" max="6899" width="13.6640625" style="237" customWidth="1"/>
    <col min="6900" max="6900" width="9.109375" style="237" customWidth="1"/>
    <col min="6901" max="7144" width="8.88671875" style="237"/>
    <col min="7145" max="7145" width="23.44140625" style="237" customWidth="1"/>
    <col min="7146" max="7146" width="13.5546875" style="237" customWidth="1"/>
    <col min="7147" max="7147" width="14.44140625" style="237" customWidth="1"/>
    <col min="7148" max="7148" width="8.88671875" style="237"/>
    <col min="7149" max="7149" width="26.6640625" style="237" customWidth="1"/>
    <col min="7150" max="7152" width="8.88671875" style="237"/>
    <col min="7153" max="7153" width="22.88671875" style="237" customWidth="1"/>
    <col min="7154" max="7154" width="8.88671875" style="237"/>
    <col min="7155" max="7155" width="13.6640625" style="237" customWidth="1"/>
    <col min="7156" max="7156" width="9.109375" style="237" customWidth="1"/>
    <col min="7157" max="7400" width="8.88671875" style="237"/>
    <col min="7401" max="7401" width="23.44140625" style="237" customWidth="1"/>
    <col min="7402" max="7402" width="13.5546875" style="237" customWidth="1"/>
    <col min="7403" max="7403" width="14.44140625" style="237" customWidth="1"/>
    <col min="7404" max="7404" width="8.88671875" style="237"/>
    <col min="7405" max="7405" width="26.6640625" style="237" customWidth="1"/>
    <col min="7406" max="7408" width="8.88671875" style="237"/>
    <col min="7409" max="7409" width="22.88671875" style="237" customWidth="1"/>
    <col min="7410" max="7410" width="8.88671875" style="237"/>
    <col min="7411" max="7411" width="13.6640625" style="237" customWidth="1"/>
    <col min="7412" max="7412" width="9.109375" style="237" customWidth="1"/>
    <col min="7413" max="7656" width="8.88671875" style="237"/>
    <col min="7657" max="7657" width="23.44140625" style="237" customWidth="1"/>
    <col min="7658" max="7658" width="13.5546875" style="237" customWidth="1"/>
    <col min="7659" max="7659" width="14.44140625" style="237" customWidth="1"/>
    <col min="7660" max="7660" width="8.88671875" style="237"/>
    <col min="7661" max="7661" width="26.6640625" style="237" customWidth="1"/>
    <col min="7662" max="7664" width="8.88671875" style="237"/>
    <col min="7665" max="7665" width="22.88671875" style="237" customWidth="1"/>
    <col min="7666" max="7666" width="8.88671875" style="237"/>
    <col min="7667" max="7667" width="13.6640625" style="237" customWidth="1"/>
    <col min="7668" max="7668" width="9.109375" style="237" customWidth="1"/>
    <col min="7669" max="7912" width="8.88671875" style="237"/>
    <col min="7913" max="7913" width="23.44140625" style="237" customWidth="1"/>
    <col min="7914" max="7914" width="13.5546875" style="237" customWidth="1"/>
    <col min="7915" max="7915" width="14.44140625" style="237" customWidth="1"/>
    <col min="7916" max="7916" width="8.88671875" style="237"/>
    <col min="7917" max="7917" width="26.6640625" style="237" customWidth="1"/>
    <col min="7918" max="7920" width="8.88671875" style="237"/>
    <col min="7921" max="7921" width="22.88671875" style="237" customWidth="1"/>
    <col min="7922" max="7922" width="8.88671875" style="237"/>
    <col min="7923" max="7923" width="13.6640625" style="237" customWidth="1"/>
    <col min="7924" max="7924" width="9.109375" style="237" customWidth="1"/>
    <col min="7925" max="8168" width="8.88671875" style="237"/>
    <col min="8169" max="8169" width="23.44140625" style="237" customWidth="1"/>
    <col min="8170" max="8170" width="13.5546875" style="237" customWidth="1"/>
    <col min="8171" max="8171" width="14.44140625" style="237" customWidth="1"/>
    <col min="8172" max="8172" width="8.88671875" style="237"/>
    <col min="8173" max="8173" width="26.6640625" style="237" customWidth="1"/>
    <col min="8174" max="8176" width="8.88671875" style="237"/>
    <col min="8177" max="8177" width="22.88671875" style="237" customWidth="1"/>
    <col min="8178" max="8178" width="8.88671875" style="237"/>
    <col min="8179" max="8179" width="13.6640625" style="237" customWidth="1"/>
    <col min="8180" max="8180" width="9.109375" style="237" customWidth="1"/>
    <col min="8181" max="8424" width="8.88671875" style="237"/>
    <col min="8425" max="8425" width="23.44140625" style="237" customWidth="1"/>
    <col min="8426" max="8426" width="13.5546875" style="237" customWidth="1"/>
    <col min="8427" max="8427" width="14.44140625" style="237" customWidth="1"/>
    <col min="8428" max="8428" width="8.88671875" style="237"/>
    <col min="8429" max="8429" width="26.6640625" style="237" customWidth="1"/>
    <col min="8430" max="8432" width="8.88671875" style="237"/>
    <col min="8433" max="8433" width="22.88671875" style="237" customWidth="1"/>
    <col min="8434" max="8434" width="8.88671875" style="237"/>
    <col min="8435" max="8435" width="13.6640625" style="237" customWidth="1"/>
    <col min="8436" max="8436" width="9.109375" style="237" customWidth="1"/>
    <col min="8437" max="8680" width="8.88671875" style="237"/>
    <col min="8681" max="8681" width="23.44140625" style="237" customWidth="1"/>
    <col min="8682" max="8682" width="13.5546875" style="237" customWidth="1"/>
    <col min="8683" max="8683" width="14.44140625" style="237" customWidth="1"/>
    <col min="8684" max="8684" width="8.88671875" style="237"/>
    <col min="8685" max="8685" width="26.6640625" style="237" customWidth="1"/>
    <col min="8686" max="8688" width="8.88671875" style="237"/>
    <col min="8689" max="8689" width="22.88671875" style="237" customWidth="1"/>
    <col min="8690" max="8690" width="8.88671875" style="237"/>
    <col min="8691" max="8691" width="13.6640625" style="237" customWidth="1"/>
    <col min="8692" max="8692" width="9.109375" style="237" customWidth="1"/>
    <col min="8693" max="8936" width="8.88671875" style="237"/>
    <col min="8937" max="8937" width="23.44140625" style="237" customWidth="1"/>
    <col min="8938" max="8938" width="13.5546875" style="237" customWidth="1"/>
    <col min="8939" max="8939" width="14.44140625" style="237" customWidth="1"/>
    <col min="8940" max="8940" width="8.88671875" style="237"/>
    <col min="8941" max="8941" width="26.6640625" style="237" customWidth="1"/>
    <col min="8942" max="8944" width="8.88671875" style="237"/>
    <col min="8945" max="8945" width="22.88671875" style="237" customWidth="1"/>
    <col min="8946" max="8946" width="8.88671875" style="237"/>
    <col min="8947" max="8947" width="13.6640625" style="237" customWidth="1"/>
    <col min="8948" max="8948" width="9.109375" style="237" customWidth="1"/>
    <col min="8949" max="9192" width="8.88671875" style="237"/>
    <col min="9193" max="9193" width="23.44140625" style="237" customWidth="1"/>
    <col min="9194" max="9194" width="13.5546875" style="237" customWidth="1"/>
    <col min="9195" max="9195" width="14.44140625" style="237" customWidth="1"/>
    <col min="9196" max="9196" width="8.88671875" style="237"/>
    <col min="9197" max="9197" width="26.6640625" style="237" customWidth="1"/>
    <col min="9198" max="9200" width="8.88671875" style="237"/>
    <col min="9201" max="9201" width="22.88671875" style="237" customWidth="1"/>
    <col min="9202" max="9202" width="8.88671875" style="237"/>
    <col min="9203" max="9203" width="13.6640625" style="237" customWidth="1"/>
    <col min="9204" max="9204" width="9.109375" style="237" customWidth="1"/>
    <col min="9205" max="9448" width="8.88671875" style="237"/>
    <col min="9449" max="9449" width="23.44140625" style="237" customWidth="1"/>
    <col min="9450" max="9450" width="13.5546875" style="237" customWidth="1"/>
    <col min="9451" max="9451" width="14.44140625" style="237" customWidth="1"/>
    <col min="9452" max="9452" width="8.88671875" style="237"/>
    <col min="9453" max="9453" width="26.6640625" style="237" customWidth="1"/>
    <col min="9454" max="9456" width="8.88671875" style="237"/>
    <col min="9457" max="9457" width="22.88671875" style="237" customWidth="1"/>
    <col min="9458" max="9458" width="8.88671875" style="237"/>
    <col min="9459" max="9459" width="13.6640625" style="237" customWidth="1"/>
    <col min="9460" max="9460" width="9.109375" style="237" customWidth="1"/>
    <col min="9461" max="9704" width="8.88671875" style="237"/>
    <col min="9705" max="9705" width="23.44140625" style="237" customWidth="1"/>
    <col min="9706" max="9706" width="13.5546875" style="237" customWidth="1"/>
    <col min="9707" max="9707" width="14.44140625" style="237" customWidth="1"/>
    <col min="9708" max="9708" width="8.88671875" style="237"/>
    <col min="9709" max="9709" width="26.6640625" style="237" customWidth="1"/>
    <col min="9710" max="9712" width="8.88671875" style="237"/>
    <col min="9713" max="9713" width="22.88671875" style="237" customWidth="1"/>
    <col min="9714" max="9714" width="8.88671875" style="237"/>
    <col min="9715" max="9715" width="13.6640625" style="237" customWidth="1"/>
    <col min="9716" max="9716" width="9.109375" style="237" customWidth="1"/>
    <col min="9717" max="9960" width="8.88671875" style="237"/>
    <col min="9961" max="9961" width="23.44140625" style="237" customWidth="1"/>
    <col min="9962" max="9962" width="13.5546875" style="237" customWidth="1"/>
    <col min="9963" max="9963" width="14.44140625" style="237" customWidth="1"/>
    <col min="9964" max="9964" width="8.88671875" style="237"/>
    <col min="9965" max="9965" width="26.6640625" style="237" customWidth="1"/>
    <col min="9966" max="9968" width="8.88671875" style="237"/>
    <col min="9969" max="9969" width="22.88671875" style="237" customWidth="1"/>
    <col min="9970" max="9970" width="8.88671875" style="237"/>
    <col min="9971" max="9971" width="13.6640625" style="237" customWidth="1"/>
    <col min="9972" max="9972" width="9.109375" style="237" customWidth="1"/>
    <col min="9973" max="10216" width="8.88671875" style="237"/>
    <col min="10217" max="10217" width="23.44140625" style="237" customWidth="1"/>
    <col min="10218" max="10218" width="13.5546875" style="237" customWidth="1"/>
    <col min="10219" max="10219" width="14.44140625" style="237" customWidth="1"/>
    <col min="10220" max="10220" width="8.88671875" style="237"/>
    <col min="10221" max="10221" width="26.6640625" style="237" customWidth="1"/>
    <col min="10222" max="10224" width="8.88671875" style="237"/>
    <col min="10225" max="10225" width="22.88671875" style="237" customWidth="1"/>
    <col min="10226" max="10226" width="8.88671875" style="237"/>
    <col min="10227" max="10227" width="13.6640625" style="237" customWidth="1"/>
    <col min="10228" max="10228" width="9.109375" style="237" customWidth="1"/>
    <col min="10229" max="10472" width="8.88671875" style="237"/>
    <col min="10473" max="10473" width="23.44140625" style="237" customWidth="1"/>
    <col min="10474" max="10474" width="13.5546875" style="237" customWidth="1"/>
    <col min="10475" max="10475" width="14.44140625" style="237" customWidth="1"/>
    <col min="10476" max="10476" width="8.88671875" style="237"/>
    <col min="10477" max="10477" width="26.6640625" style="237" customWidth="1"/>
    <col min="10478" max="10480" width="8.88671875" style="237"/>
    <col min="10481" max="10481" width="22.88671875" style="237" customWidth="1"/>
    <col min="10482" max="10482" width="8.88671875" style="237"/>
    <col min="10483" max="10483" width="13.6640625" style="237" customWidth="1"/>
    <col min="10484" max="10484" width="9.109375" style="237" customWidth="1"/>
    <col min="10485" max="10728" width="8.88671875" style="237"/>
    <col min="10729" max="10729" width="23.44140625" style="237" customWidth="1"/>
    <col min="10730" max="10730" width="13.5546875" style="237" customWidth="1"/>
    <col min="10731" max="10731" width="14.44140625" style="237" customWidth="1"/>
    <col min="10732" max="10732" width="8.88671875" style="237"/>
    <col min="10733" max="10733" width="26.6640625" style="237" customWidth="1"/>
    <col min="10734" max="10736" width="8.88671875" style="237"/>
    <col min="10737" max="10737" width="22.88671875" style="237" customWidth="1"/>
    <col min="10738" max="10738" width="8.88671875" style="237"/>
    <col min="10739" max="10739" width="13.6640625" style="237" customWidth="1"/>
    <col min="10740" max="10740" width="9.109375" style="237" customWidth="1"/>
    <col min="10741" max="10984" width="8.88671875" style="237"/>
    <col min="10985" max="10985" width="23.44140625" style="237" customWidth="1"/>
    <col min="10986" max="10986" width="13.5546875" style="237" customWidth="1"/>
    <col min="10987" max="10987" width="14.44140625" style="237" customWidth="1"/>
    <col min="10988" max="10988" width="8.88671875" style="237"/>
    <col min="10989" max="10989" width="26.6640625" style="237" customWidth="1"/>
    <col min="10990" max="10992" width="8.88671875" style="237"/>
    <col min="10993" max="10993" width="22.88671875" style="237" customWidth="1"/>
    <col min="10994" max="10994" width="8.88671875" style="237"/>
    <col min="10995" max="10995" width="13.6640625" style="237" customWidth="1"/>
    <col min="10996" max="10996" width="9.109375" style="237" customWidth="1"/>
    <col min="10997" max="11240" width="8.88671875" style="237"/>
    <col min="11241" max="11241" width="23.44140625" style="237" customWidth="1"/>
    <col min="11242" max="11242" width="13.5546875" style="237" customWidth="1"/>
    <col min="11243" max="11243" width="14.44140625" style="237" customWidth="1"/>
    <col min="11244" max="11244" width="8.88671875" style="237"/>
    <col min="11245" max="11245" width="26.6640625" style="237" customWidth="1"/>
    <col min="11246" max="11248" width="8.88671875" style="237"/>
    <col min="11249" max="11249" width="22.88671875" style="237" customWidth="1"/>
    <col min="11250" max="11250" width="8.88671875" style="237"/>
    <col min="11251" max="11251" width="13.6640625" style="237" customWidth="1"/>
    <col min="11252" max="11252" width="9.109375" style="237" customWidth="1"/>
    <col min="11253" max="11496" width="8.88671875" style="237"/>
    <col min="11497" max="11497" width="23.44140625" style="237" customWidth="1"/>
    <col min="11498" max="11498" width="13.5546875" style="237" customWidth="1"/>
    <col min="11499" max="11499" width="14.44140625" style="237" customWidth="1"/>
    <col min="11500" max="11500" width="8.88671875" style="237"/>
    <col min="11501" max="11501" width="26.6640625" style="237" customWidth="1"/>
    <col min="11502" max="11504" width="8.88671875" style="237"/>
    <col min="11505" max="11505" width="22.88671875" style="237" customWidth="1"/>
    <col min="11506" max="11506" width="8.88671875" style="237"/>
    <col min="11507" max="11507" width="13.6640625" style="237" customWidth="1"/>
    <col min="11508" max="11508" width="9.109375" style="237" customWidth="1"/>
    <col min="11509" max="11752" width="8.88671875" style="237"/>
    <col min="11753" max="11753" width="23.44140625" style="237" customWidth="1"/>
    <col min="11754" max="11754" width="13.5546875" style="237" customWidth="1"/>
    <col min="11755" max="11755" width="14.44140625" style="237" customWidth="1"/>
    <col min="11756" max="11756" width="8.88671875" style="237"/>
    <col min="11757" max="11757" width="26.6640625" style="237" customWidth="1"/>
    <col min="11758" max="11760" width="8.88671875" style="237"/>
    <col min="11761" max="11761" width="22.88671875" style="237" customWidth="1"/>
    <col min="11762" max="11762" width="8.88671875" style="237"/>
    <col min="11763" max="11763" width="13.6640625" style="237" customWidth="1"/>
    <col min="11764" max="11764" width="9.109375" style="237" customWidth="1"/>
    <col min="11765" max="12008" width="8.88671875" style="237"/>
    <col min="12009" max="12009" width="23.44140625" style="237" customWidth="1"/>
    <col min="12010" max="12010" width="13.5546875" style="237" customWidth="1"/>
    <col min="12011" max="12011" width="14.44140625" style="237" customWidth="1"/>
    <col min="12012" max="12012" width="8.88671875" style="237"/>
    <col min="12013" max="12013" width="26.6640625" style="237" customWidth="1"/>
    <col min="12014" max="12016" width="8.88671875" style="237"/>
    <col min="12017" max="12017" width="22.88671875" style="237" customWidth="1"/>
    <col min="12018" max="12018" width="8.88671875" style="237"/>
    <col min="12019" max="12019" width="13.6640625" style="237" customWidth="1"/>
    <col min="12020" max="12020" width="9.109375" style="237" customWidth="1"/>
    <col min="12021" max="12264" width="8.88671875" style="237"/>
    <col min="12265" max="12265" width="23.44140625" style="237" customWidth="1"/>
    <col min="12266" max="12266" width="13.5546875" style="237" customWidth="1"/>
    <col min="12267" max="12267" width="14.44140625" style="237" customWidth="1"/>
    <col min="12268" max="12268" width="8.88671875" style="237"/>
    <col min="12269" max="12269" width="26.6640625" style="237" customWidth="1"/>
    <col min="12270" max="12272" width="8.88671875" style="237"/>
    <col min="12273" max="12273" width="22.88671875" style="237" customWidth="1"/>
    <col min="12274" max="12274" width="8.88671875" style="237"/>
    <col min="12275" max="12275" width="13.6640625" style="237" customWidth="1"/>
    <col min="12276" max="12276" width="9.109375" style="237" customWidth="1"/>
    <col min="12277" max="12520" width="8.88671875" style="237"/>
    <col min="12521" max="12521" width="23.44140625" style="237" customWidth="1"/>
    <col min="12522" max="12522" width="13.5546875" style="237" customWidth="1"/>
    <col min="12523" max="12523" width="14.44140625" style="237" customWidth="1"/>
    <col min="12524" max="12524" width="8.88671875" style="237"/>
    <col min="12525" max="12525" width="26.6640625" style="237" customWidth="1"/>
    <col min="12526" max="12528" width="8.88671875" style="237"/>
    <col min="12529" max="12529" width="22.88671875" style="237" customWidth="1"/>
    <col min="12530" max="12530" width="8.88671875" style="237"/>
    <col min="12531" max="12531" width="13.6640625" style="237" customWidth="1"/>
    <col min="12532" max="12532" width="9.109375" style="237" customWidth="1"/>
    <col min="12533" max="12776" width="8.88671875" style="237"/>
    <col min="12777" max="12777" width="23.44140625" style="237" customWidth="1"/>
    <col min="12778" max="12778" width="13.5546875" style="237" customWidth="1"/>
    <col min="12779" max="12779" width="14.44140625" style="237" customWidth="1"/>
    <col min="12780" max="12780" width="8.88671875" style="237"/>
    <col min="12781" max="12781" width="26.6640625" style="237" customWidth="1"/>
    <col min="12782" max="12784" width="8.88671875" style="237"/>
    <col min="12785" max="12785" width="22.88671875" style="237" customWidth="1"/>
    <col min="12786" max="12786" width="8.88671875" style="237"/>
    <col min="12787" max="12787" width="13.6640625" style="237" customWidth="1"/>
    <col min="12788" max="12788" width="9.109375" style="237" customWidth="1"/>
    <col min="12789" max="13032" width="8.88671875" style="237"/>
    <col min="13033" max="13033" width="23.44140625" style="237" customWidth="1"/>
    <col min="13034" max="13034" width="13.5546875" style="237" customWidth="1"/>
    <col min="13035" max="13035" width="14.44140625" style="237" customWidth="1"/>
    <col min="13036" max="13036" width="8.88671875" style="237"/>
    <col min="13037" max="13037" width="26.6640625" style="237" customWidth="1"/>
    <col min="13038" max="13040" width="8.88671875" style="237"/>
    <col min="13041" max="13041" width="22.88671875" style="237" customWidth="1"/>
    <col min="13042" max="13042" width="8.88671875" style="237"/>
    <col min="13043" max="13043" width="13.6640625" style="237" customWidth="1"/>
    <col min="13044" max="13044" width="9.109375" style="237" customWidth="1"/>
    <col min="13045" max="13288" width="8.88671875" style="237"/>
    <col min="13289" max="13289" width="23.44140625" style="237" customWidth="1"/>
    <col min="13290" max="13290" width="13.5546875" style="237" customWidth="1"/>
    <col min="13291" max="13291" width="14.44140625" style="237" customWidth="1"/>
    <col min="13292" max="13292" width="8.88671875" style="237"/>
    <col min="13293" max="13293" width="26.6640625" style="237" customWidth="1"/>
    <col min="13294" max="13296" width="8.88671875" style="237"/>
    <col min="13297" max="13297" width="22.88671875" style="237" customWidth="1"/>
    <col min="13298" max="13298" width="8.88671875" style="237"/>
    <col min="13299" max="13299" width="13.6640625" style="237" customWidth="1"/>
    <col min="13300" max="13300" width="9.109375" style="237" customWidth="1"/>
    <col min="13301" max="13544" width="8.88671875" style="237"/>
    <col min="13545" max="13545" width="23.44140625" style="237" customWidth="1"/>
    <col min="13546" max="13546" width="13.5546875" style="237" customWidth="1"/>
    <col min="13547" max="13547" width="14.44140625" style="237" customWidth="1"/>
    <col min="13548" max="13548" width="8.88671875" style="237"/>
    <col min="13549" max="13549" width="26.6640625" style="237" customWidth="1"/>
    <col min="13550" max="13552" width="8.88671875" style="237"/>
    <col min="13553" max="13553" width="22.88671875" style="237" customWidth="1"/>
    <col min="13554" max="13554" width="8.88671875" style="237"/>
    <col min="13555" max="13555" width="13.6640625" style="237" customWidth="1"/>
    <col min="13556" max="13556" width="9.109375" style="237" customWidth="1"/>
    <col min="13557" max="13800" width="8.88671875" style="237"/>
    <col min="13801" max="13801" width="23.44140625" style="237" customWidth="1"/>
    <col min="13802" max="13802" width="13.5546875" style="237" customWidth="1"/>
    <col min="13803" max="13803" width="14.44140625" style="237" customWidth="1"/>
    <col min="13804" max="13804" width="8.88671875" style="237"/>
    <col min="13805" max="13805" width="26.6640625" style="237" customWidth="1"/>
    <col min="13806" max="13808" width="8.88671875" style="237"/>
    <col min="13809" max="13809" width="22.88671875" style="237" customWidth="1"/>
    <col min="13810" max="13810" width="8.88671875" style="237"/>
    <col min="13811" max="13811" width="13.6640625" style="237" customWidth="1"/>
    <col min="13812" max="13812" width="9.109375" style="237" customWidth="1"/>
    <col min="13813" max="14056" width="8.88671875" style="237"/>
    <col min="14057" max="14057" width="23.44140625" style="237" customWidth="1"/>
    <col min="14058" max="14058" width="13.5546875" style="237" customWidth="1"/>
    <col min="14059" max="14059" width="14.44140625" style="237" customWidth="1"/>
    <col min="14060" max="14060" width="8.88671875" style="237"/>
    <col min="14061" max="14061" width="26.6640625" style="237" customWidth="1"/>
    <col min="14062" max="14064" width="8.88671875" style="237"/>
    <col min="14065" max="14065" width="22.88671875" style="237" customWidth="1"/>
    <col min="14066" max="14066" width="8.88671875" style="237"/>
    <col min="14067" max="14067" width="13.6640625" style="237" customWidth="1"/>
    <col min="14068" max="14068" width="9.109375" style="237" customWidth="1"/>
    <col min="14069" max="14312" width="8.88671875" style="237"/>
    <col min="14313" max="14313" width="23.44140625" style="237" customWidth="1"/>
    <col min="14314" max="14314" width="13.5546875" style="237" customWidth="1"/>
    <col min="14315" max="14315" width="14.44140625" style="237" customWidth="1"/>
    <col min="14316" max="14316" width="8.88671875" style="237"/>
    <col min="14317" max="14317" width="26.6640625" style="237" customWidth="1"/>
    <col min="14318" max="14320" width="8.88671875" style="237"/>
    <col min="14321" max="14321" width="22.88671875" style="237" customWidth="1"/>
    <col min="14322" max="14322" width="8.88671875" style="237"/>
    <col min="14323" max="14323" width="13.6640625" style="237" customWidth="1"/>
    <col min="14324" max="14324" width="9.109375" style="237" customWidth="1"/>
    <col min="14325" max="14568" width="8.88671875" style="237"/>
    <col min="14569" max="14569" width="23.44140625" style="237" customWidth="1"/>
    <col min="14570" max="14570" width="13.5546875" style="237" customWidth="1"/>
    <col min="14571" max="14571" width="14.44140625" style="237" customWidth="1"/>
    <col min="14572" max="14572" width="8.88671875" style="237"/>
    <col min="14573" max="14573" width="26.6640625" style="237" customWidth="1"/>
    <col min="14574" max="14576" width="8.88671875" style="237"/>
    <col min="14577" max="14577" width="22.88671875" style="237" customWidth="1"/>
    <col min="14578" max="14578" width="8.88671875" style="237"/>
    <col min="14579" max="14579" width="13.6640625" style="237" customWidth="1"/>
    <col min="14580" max="14580" width="9.109375" style="237" customWidth="1"/>
    <col min="14581" max="14824" width="8.88671875" style="237"/>
    <col min="14825" max="14825" width="23.44140625" style="237" customWidth="1"/>
    <col min="14826" max="14826" width="13.5546875" style="237" customWidth="1"/>
    <col min="14827" max="14827" width="14.44140625" style="237" customWidth="1"/>
    <col min="14828" max="14828" width="8.88671875" style="237"/>
    <col min="14829" max="14829" width="26.6640625" style="237" customWidth="1"/>
    <col min="14830" max="14832" width="8.88671875" style="237"/>
    <col min="14833" max="14833" width="22.88671875" style="237" customWidth="1"/>
    <col min="14834" max="14834" width="8.88671875" style="237"/>
    <col min="14835" max="14835" width="13.6640625" style="237" customWidth="1"/>
    <col min="14836" max="14836" width="9.109375" style="237" customWidth="1"/>
    <col min="14837" max="15080" width="8.88671875" style="237"/>
    <col min="15081" max="15081" width="23.44140625" style="237" customWidth="1"/>
    <col min="15082" max="15082" width="13.5546875" style="237" customWidth="1"/>
    <col min="15083" max="15083" width="14.44140625" style="237" customWidth="1"/>
    <col min="15084" max="15084" width="8.88671875" style="237"/>
    <col min="15085" max="15085" width="26.6640625" style="237" customWidth="1"/>
    <col min="15086" max="15088" width="8.88671875" style="237"/>
    <col min="15089" max="15089" width="22.88671875" style="237" customWidth="1"/>
    <col min="15090" max="15090" width="8.88671875" style="237"/>
    <col min="15091" max="15091" width="13.6640625" style="237" customWidth="1"/>
    <col min="15092" max="15092" width="9.109375" style="237" customWidth="1"/>
    <col min="15093" max="15336" width="8.88671875" style="237"/>
    <col min="15337" max="15337" width="23.44140625" style="237" customWidth="1"/>
    <col min="15338" max="15338" width="13.5546875" style="237" customWidth="1"/>
    <col min="15339" max="15339" width="14.44140625" style="237" customWidth="1"/>
    <col min="15340" max="15340" width="8.88671875" style="237"/>
    <col min="15341" max="15341" width="26.6640625" style="237" customWidth="1"/>
    <col min="15342" max="15344" width="8.88671875" style="237"/>
    <col min="15345" max="15345" width="22.88671875" style="237" customWidth="1"/>
    <col min="15346" max="15346" width="8.88671875" style="237"/>
    <col min="15347" max="15347" width="13.6640625" style="237" customWidth="1"/>
    <col min="15348" max="15348" width="9.109375" style="237" customWidth="1"/>
    <col min="15349" max="15592" width="8.88671875" style="237"/>
    <col min="15593" max="15593" width="23.44140625" style="237" customWidth="1"/>
    <col min="15594" max="15594" width="13.5546875" style="237" customWidth="1"/>
    <col min="15595" max="15595" width="14.44140625" style="237" customWidth="1"/>
    <col min="15596" max="15596" width="8.88671875" style="237"/>
    <col min="15597" max="15597" width="26.6640625" style="237" customWidth="1"/>
    <col min="15598" max="15600" width="8.88671875" style="237"/>
    <col min="15601" max="15601" width="22.88671875" style="237" customWidth="1"/>
    <col min="15602" max="15602" width="8.88671875" style="237"/>
    <col min="15603" max="15603" width="13.6640625" style="237" customWidth="1"/>
    <col min="15604" max="15604" width="9.109375" style="237" customWidth="1"/>
    <col min="15605" max="15848" width="8.88671875" style="237"/>
    <col min="15849" max="15849" width="23.44140625" style="237" customWidth="1"/>
    <col min="15850" max="15850" width="13.5546875" style="237" customWidth="1"/>
    <col min="15851" max="15851" width="14.44140625" style="237" customWidth="1"/>
    <col min="15852" max="15852" width="8.88671875" style="237"/>
    <col min="15853" max="15853" width="26.6640625" style="237" customWidth="1"/>
    <col min="15854" max="15856" width="8.88671875" style="237"/>
    <col min="15857" max="15857" width="22.88671875" style="237" customWidth="1"/>
    <col min="15858" max="15858" width="8.88671875" style="237"/>
    <col min="15859" max="15859" width="13.6640625" style="237" customWidth="1"/>
    <col min="15860" max="15860" width="9.109375" style="237" customWidth="1"/>
    <col min="15861" max="16104" width="8.88671875" style="237"/>
    <col min="16105" max="16105" width="23.44140625" style="237" customWidth="1"/>
    <col min="16106" max="16106" width="13.5546875" style="237" customWidth="1"/>
    <col min="16107" max="16107" width="14.44140625" style="237" customWidth="1"/>
    <col min="16108" max="16108" width="8.88671875" style="237"/>
    <col min="16109" max="16109" width="26.6640625" style="237" customWidth="1"/>
    <col min="16110" max="16112" width="8.88671875" style="237"/>
    <col min="16113" max="16113" width="22.88671875" style="237" customWidth="1"/>
    <col min="16114" max="16114" width="8.88671875" style="237"/>
    <col min="16115" max="16115" width="13.6640625" style="237" customWidth="1"/>
    <col min="16116" max="16116" width="9.109375" style="237" customWidth="1"/>
    <col min="16117" max="16384" width="8.88671875" style="237"/>
  </cols>
  <sheetData>
    <row r="1" spans="2:5" ht="16.95" customHeight="1">
      <c r="B1" s="425" t="s">
        <v>191</v>
      </c>
      <c r="C1" s="425"/>
      <c r="D1" s="425"/>
      <c r="E1" s="425"/>
    </row>
    <row r="2" spans="2:5" ht="29.4" customHeight="1" thickBot="1">
      <c r="B2" s="426" t="s">
        <v>223</v>
      </c>
      <c r="C2" s="426"/>
      <c r="D2" s="426"/>
      <c r="E2" s="426"/>
    </row>
    <row r="3" spans="2:5">
      <c r="B3" s="427" t="s">
        <v>185</v>
      </c>
      <c r="C3" s="427" t="s">
        <v>111</v>
      </c>
      <c r="D3" s="429"/>
    </row>
    <row r="4" spans="2:5" ht="11.4" customHeight="1" thickBot="1">
      <c r="B4" s="428"/>
      <c r="C4" s="239" t="s">
        <v>224</v>
      </c>
      <c r="D4" s="238" t="s">
        <v>225</v>
      </c>
    </row>
    <row r="5" spans="2:5">
      <c r="B5" s="305" t="s">
        <v>34</v>
      </c>
      <c r="C5" s="306">
        <v>6.8</v>
      </c>
      <c r="D5" s="307">
        <v>6.6</v>
      </c>
    </row>
    <row r="6" spans="2:5">
      <c r="B6" s="240" t="s">
        <v>14</v>
      </c>
      <c r="C6" s="243">
        <v>3.6</v>
      </c>
      <c r="D6" s="244">
        <v>3.5</v>
      </c>
    </row>
    <row r="7" spans="2:5">
      <c r="B7" s="240" t="s">
        <v>17</v>
      </c>
      <c r="C7" s="243">
        <v>10.8</v>
      </c>
      <c r="D7" s="244">
        <v>10.3</v>
      </c>
    </row>
    <row r="8" spans="2:5">
      <c r="B8" s="240" t="s">
        <v>186</v>
      </c>
      <c r="C8" s="243">
        <v>3.6</v>
      </c>
      <c r="D8" s="244">
        <v>3.5</v>
      </c>
    </row>
    <row r="9" spans="2:5">
      <c r="B9" s="240" t="s">
        <v>193</v>
      </c>
      <c r="C9" s="243">
        <v>9.1999999999999993</v>
      </c>
      <c r="D9" s="244">
        <v>8.9</v>
      </c>
    </row>
    <row r="10" spans="2:5">
      <c r="B10" s="240" t="s">
        <v>18</v>
      </c>
      <c r="C10" s="243">
        <v>6.9</v>
      </c>
      <c r="D10" s="244">
        <v>6.8</v>
      </c>
    </row>
    <row r="11" spans="2:5">
      <c r="B11" s="240" t="s">
        <v>21</v>
      </c>
      <c r="C11" s="243">
        <v>7.5</v>
      </c>
      <c r="D11" s="244">
        <v>7.3</v>
      </c>
    </row>
    <row r="12" spans="2:5">
      <c r="B12" s="240" t="s">
        <v>22</v>
      </c>
      <c r="C12" s="243">
        <v>9.4</v>
      </c>
      <c r="D12" s="244">
        <v>9.1999999999999993</v>
      </c>
    </row>
    <row r="13" spans="2:5">
      <c r="B13" s="240" t="s">
        <v>13</v>
      </c>
      <c r="C13" s="243">
        <v>5.4</v>
      </c>
      <c r="D13" s="244">
        <v>5.2</v>
      </c>
    </row>
    <row r="14" spans="2:5">
      <c r="B14" s="240" t="s">
        <v>27</v>
      </c>
      <c r="C14" s="243">
        <v>14.3</v>
      </c>
      <c r="D14" s="244">
        <v>14</v>
      </c>
    </row>
    <row r="15" spans="2:5">
      <c r="B15" s="308" t="s">
        <v>35</v>
      </c>
      <c r="C15" s="309">
        <v>5.9</v>
      </c>
      <c r="D15" s="310">
        <v>5.7</v>
      </c>
    </row>
    <row r="16" spans="2:5">
      <c r="B16" s="240" t="s">
        <v>1</v>
      </c>
      <c r="C16" s="243">
        <v>6.7</v>
      </c>
      <c r="D16" s="244">
        <v>6.5</v>
      </c>
    </row>
    <row r="17" spans="2:4">
      <c r="B17" s="240" t="s">
        <v>16</v>
      </c>
      <c r="C17" s="243">
        <v>16.5</v>
      </c>
      <c r="D17" s="244">
        <v>16</v>
      </c>
    </row>
    <row r="18" spans="2:4">
      <c r="B18" s="240" t="s">
        <v>187</v>
      </c>
      <c r="C18" s="243">
        <v>5</v>
      </c>
      <c r="D18" s="244">
        <v>4.8</v>
      </c>
    </row>
    <row r="19" spans="2:4">
      <c r="B19" s="240" t="s">
        <v>188</v>
      </c>
      <c r="C19" s="243">
        <v>8.1</v>
      </c>
      <c r="D19" s="244">
        <v>7.9</v>
      </c>
    </row>
    <row r="20" spans="2:4">
      <c r="B20" s="240" t="s">
        <v>4</v>
      </c>
      <c r="C20" s="243">
        <v>4</v>
      </c>
      <c r="D20" s="244">
        <v>3.9</v>
      </c>
    </row>
    <row r="21" spans="2:4">
      <c r="B21" s="240" t="s">
        <v>7</v>
      </c>
      <c r="C21" s="243">
        <v>4.4000000000000004</v>
      </c>
      <c r="D21" s="244">
        <v>4.2</v>
      </c>
    </row>
    <row r="22" spans="2:4">
      <c r="B22" s="311" t="s">
        <v>36</v>
      </c>
      <c r="C22" s="309">
        <v>8</v>
      </c>
      <c r="D22" s="310">
        <v>7.8</v>
      </c>
    </row>
    <row r="23" spans="2:4">
      <c r="B23" s="240" t="s">
        <v>15</v>
      </c>
      <c r="C23" s="243">
        <v>6.1</v>
      </c>
      <c r="D23" s="244">
        <v>5.9</v>
      </c>
    </row>
    <row r="24" spans="2:4">
      <c r="B24" s="240" t="s">
        <v>19</v>
      </c>
      <c r="C24" s="243">
        <v>12.3</v>
      </c>
      <c r="D24" s="244">
        <v>12.1</v>
      </c>
    </row>
    <row r="25" spans="2:4">
      <c r="B25" s="240" t="s">
        <v>25</v>
      </c>
      <c r="C25" s="243">
        <v>5.9</v>
      </c>
      <c r="D25" s="244">
        <v>5.8</v>
      </c>
    </row>
    <row r="26" spans="2:4">
      <c r="B26" s="240" t="s">
        <v>102</v>
      </c>
      <c r="C26" s="243">
        <v>13.4</v>
      </c>
      <c r="D26" s="244">
        <v>13.1</v>
      </c>
    </row>
    <row r="27" spans="2:4">
      <c r="B27" s="240" t="s">
        <v>103</v>
      </c>
      <c r="C27" s="243">
        <v>4.9000000000000004</v>
      </c>
      <c r="D27" s="244">
        <v>4.7</v>
      </c>
    </row>
    <row r="28" spans="2:4">
      <c r="B28" s="240" t="s">
        <v>26</v>
      </c>
      <c r="C28" s="243">
        <v>10.199999999999999</v>
      </c>
      <c r="D28" s="244">
        <v>9.8000000000000007</v>
      </c>
    </row>
    <row r="29" spans="2:4">
      <c r="B29" s="308" t="s">
        <v>32</v>
      </c>
      <c r="C29" s="309">
        <v>4.8</v>
      </c>
      <c r="D29" s="310">
        <v>4.7</v>
      </c>
    </row>
    <row r="30" spans="2:4">
      <c r="B30" s="240" t="s">
        <v>5</v>
      </c>
      <c r="C30" s="243">
        <v>6.4</v>
      </c>
      <c r="D30" s="244">
        <v>6.1</v>
      </c>
    </row>
    <row r="31" spans="2:4">
      <c r="B31" s="240" t="s">
        <v>23</v>
      </c>
      <c r="C31" s="243">
        <v>6.5</v>
      </c>
      <c r="D31" s="244">
        <v>6.2</v>
      </c>
    </row>
    <row r="32" spans="2:4">
      <c r="B32" s="240" t="s">
        <v>6</v>
      </c>
      <c r="C32" s="243">
        <v>4.5999999999999996</v>
      </c>
      <c r="D32" s="244">
        <v>4.5</v>
      </c>
    </row>
    <row r="33" spans="2:4">
      <c r="B33" s="240" t="s">
        <v>24</v>
      </c>
      <c r="C33" s="243">
        <v>11.3</v>
      </c>
      <c r="D33" s="244">
        <v>11.2</v>
      </c>
    </row>
    <row r="34" spans="2:4">
      <c r="B34" s="240" t="s">
        <v>8</v>
      </c>
      <c r="C34" s="243">
        <v>4.9000000000000004</v>
      </c>
      <c r="D34" s="244">
        <v>5</v>
      </c>
    </row>
    <row r="35" spans="2:4">
      <c r="B35" s="240" t="s">
        <v>9</v>
      </c>
      <c r="C35" s="243">
        <v>5.2</v>
      </c>
      <c r="D35" s="244">
        <v>5.0999999999999996</v>
      </c>
    </row>
    <row r="36" spans="2:4">
      <c r="B36" s="240" t="s">
        <v>10</v>
      </c>
      <c r="C36" s="243">
        <v>11.8</v>
      </c>
      <c r="D36" s="244">
        <v>11.4</v>
      </c>
    </row>
    <row r="37" spans="2:4">
      <c r="B37" s="240" t="s">
        <v>189</v>
      </c>
      <c r="C37" s="243">
        <v>1.6</v>
      </c>
      <c r="D37" s="244">
        <v>1.5</v>
      </c>
    </row>
    <row r="38" spans="2:4">
      <c r="B38" s="308" t="s">
        <v>33</v>
      </c>
      <c r="C38" s="309">
        <v>1.6</v>
      </c>
      <c r="D38" s="310">
        <v>1.6</v>
      </c>
    </row>
    <row r="39" spans="2:4" ht="12" thickBot="1">
      <c r="B39" s="241" t="s">
        <v>190</v>
      </c>
      <c r="C39" s="245">
        <v>1.6</v>
      </c>
      <c r="D39" s="246">
        <v>1.6</v>
      </c>
    </row>
    <row r="41" spans="2:4">
      <c r="B41" s="21" t="s">
        <v>98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2022-07-07T08:11:17Z</cp:lastPrinted>
  <dcterms:created xsi:type="dcterms:W3CDTF">1999-08-03T15:46:10Z</dcterms:created>
  <dcterms:modified xsi:type="dcterms:W3CDTF">2023-07-04T07:35:15Z</dcterms:modified>
</cp:coreProperties>
</file>