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05-2023\Tabela info_05_2023\"/>
    </mc:Choice>
  </mc:AlternateContent>
  <bookViews>
    <workbookView xWindow="59256" yWindow="108" windowWidth="9720" windowHeight="6756" firstSheet="1" activeTab="9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D15" i="41" l="1"/>
  <c r="D16" i="41"/>
  <c r="L12" i="41" l="1"/>
  <c r="C25" i="45" l="1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<sst xmlns="http://schemas.openxmlformats.org/spreadsheetml/2006/main" count="429" uniqueCount="226">
  <si>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</si>
  <si>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</si>
  <si>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</si>
  <si>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</si>
  <si>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</si>
  <si>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</si>
  <si>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</si>
  <si>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</si>
  <si>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</si>
  <si>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</si>
  <si>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</si>
  <si>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</si>
  <si>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</si>
  <si>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</si>
  <si>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</si>
  <si>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</si>
  <si>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</si>
  <si>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</si>
  <si>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</si>
  <si>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</si>
  <si>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</si>
  <si>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</si>
  <si>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</si>
  <si>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</si>
  <si>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</si>
  <si>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</si>
  <si>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</si>
  <si>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</si>
  <si>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</si>
  <si>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</si>
  <si>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</si>
  <si>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</si>
  <si>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</si>
  <si>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</si>
  <si>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</si>
  <si>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</si>
  <si>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</si>
  <si>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</si>
  <si>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</si>
  <si>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</si>
  <si>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</si>
  <si>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</si>
  <si>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</si>
  <si>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</si>
  <si>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</si>
  <si>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</si>
  <si>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</si>
  <si>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</si>
  <si>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</si>
  <si>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</si>
  <si>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</si>
  <si>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</si>
  <si>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</si>
  <si>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</si>
  <si>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</si>
  <si>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</si>
  <si>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</si>
  <si>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</si>
  <si>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</si>
  <si>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</si>
  <si>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</si>
  <si>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</si>
  <si>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</si>
  <si>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</si>
  <si>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</si>
  <si>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</si>
  <si>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</si>
  <si>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</si>
  <si>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</si>
  <si>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</si>
  <si>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</si>
  <si>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</si>
  <si>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</si>
  <si>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</si>
  <si>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</si>
  <si>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</si>
  <si>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</si>
  <si>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</si>
  <si>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</si>
  <si>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</si>
  <si>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</si>
  <si>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</si>
  <si>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</si>
  <si>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</si>
  <si>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</si>
  <si>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</si>
  <si>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</si>
  <si>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</si>
  <si>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</si>
  <si>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</si>
  <si>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</si>
  <si>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</si>
  <si>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</si>
  <si>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</si>
  <si>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</si>
  <si>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</si>
  <si>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</si>
  <si>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</si>
  <si>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</si>
  <si>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</si>
  <si>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</si>
  <si>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</si>
  <si>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</si>
  <si>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</si>
  <si>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</si>
  <si>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</si>
  <si>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</si>
  <si>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</si>
  <si>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</si>
  <si>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</si>
  <si>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</si>
  <si>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</si>
  <si>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</si>
  <si>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</si>
  <si>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</si>
  <si>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</si>
  <si>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</si>
  <si>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</si>
  <si>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</si>
  <si>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</si>
  <si>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</si>
  <si>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</si>
  <si>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</si>
  <si>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</si>
  <si>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</si>
  <si>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</si>
  <si>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</si>
  <si>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</si>
  <si>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</si>
  <si>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</si>
  <si>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</si>
  <si>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</si>
  <si>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</si>
  <si>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</si>
  <si>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</si>
  <si>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</si>
  <si>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</si>
  <si>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</si>
  <si>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</si>
  <si>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</si>
  <si>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</si>
  <si>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</si>
  <si>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</si>
  <si>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</si>
  <si>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</si>
  <si>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</si>
  <si>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</si>
  <si>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</si>
  <si>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</si>
  <si>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</si>
  <si>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</si>
  <si>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</si>
  <si>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</si>
  <si>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</si>
  <si>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</si>
  <si>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</si>
  <si>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</si>
  <si>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</si>
  <si>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</si>
  <si>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</si>
  <si>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</si>
  <si>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</si>
  <si>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</si>
  <si>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</si>
  <si>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</si>
  <si>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</si>
  <si>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</si>
  <si>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</si>
  <si>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</si>
  <si>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</si>
  <si>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</si>
  <si>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</si>
  <si>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</si>
  <si>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</si>
  <si>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</si>
  <si>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</si>
  <si>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</si>
  <si>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</si>
  <si>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</si>
  <si>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</si>
  <si>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</si>
  <si>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</si>
  <si>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</si>
  <si>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</si>
  <si>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</si>
  <si>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</si>
  <si>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</si>
  <si>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</si>
  <si>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</si>
  <si>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</si>
  <si>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</si>
  <si>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</si>
  <si>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</si>
  <si>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</si>
  <si>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Tabela  5a.</t>
  </si>
  <si>
    <t xml:space="preserve"> Źródło:   Sprawozdanie o rynku pracy MRPiPS-01(2020) i MRPiT-01 (od 2021)</t>
  </si>
  <si>
    <t>2022roku</t>
  </si>
  <si>
    <t>2023 roku</t>
  </si>
  <si>
    <t>grudzień
2022</t>
  </si>
  <si>
    <t>wzrost/spadek
[+/-]  w porównaniu do grudnia  2022</t>
  </si>
  <si>
    <t>kwiecień 2023</t>
  </si>
  <si>
    <t>Liczba zarejestrowanych bezrobotnych w województwie dolnośląskim 
w maju 2022 i 2023 r. w porównaniu z miesiącem poprzednim wg powiatów</t>
  </si>
  <si>
    <t xml:space="preserve">w maju 2022 </t>
  </si>
  <si>
    <t>w maju</t>
  </si>
  <si>
    <t>/stan na 
30.04.2022 = 100/</t>
  </si>
  <si>
    <t>w maju
2023</t>
  </si>
  <si>
    <t>/stan na
30.04.2023 = 100/</t>
  </si>
  <si>
    <t xml:space="preserve">Zestawienie porównawcze zmian poziomu bezrobocia w województwie dolnośląskim
w maju 2022 i 2023 w porównaniu z miesiącem poprzednim w podziale na wybrabrane grupy </t>
  </si>
  <si>
    <t>w maju
2022</t>
  </si>
  <si>
    <t>/stan na
30.04.2023= 100/</t>
  </si>
  <si>
    <t>31.05
2022</t>
  </si>
  <si>
    <t>30.04. 
2023</t>
  </si>
  <si>
    <t>31.05 
2023</t>
  </si>
  <si>
    <t>Udział % wybranych grup bezrobotnych w ogólnej liczbie bezrobotnych w województwie dolnośląskim w maju 2023 r.</t>
  </si>
  <si>
    <t>Zestawienie porównawcze napływu i odpływu bezrobotnych w województwie dolnośląskim 
w grudniu 2022 i maju 2023 oraz narastająco w roku 2023</t>
  </si>
  <si>
    <t>maj
2023</t>
  </si>
  <si>
    <t>styczeń-maj
2023</t>
  </si>
  <si>
    <t>Zestawienie liczby bezrobotnych objętych subsydiowanymi programami rynku pracy w województwie dolnośląskim w okresie styczeń - maj  2023 roku
z uwzględnieniem wybranych grup znajdujących się w szczególnej sytuacji na rynku pracy.</t>
  </si>
  <si>
    <t xml:space="preserve">Zestawienie porównawcze stopy bezrobocia według województw
 w  kwiecień i maju 2023 roku </t>
  </si>
  <si>
    <t>maj 2023</t>
  </si>
  <si>
    <t>Zestawienie porównawcze stopy bezrobocia w województwie dolnośląskim
 w kwietniu i maju 2023 r.</t>
  </si>
  <si>
    <t>Napływ bezrobotnych w woj. dolnośląskim według podregionów i powiatów
przypadający na 1 zgłoszone wolne miejsce pracy w maju 2023 roku</t>
  </si>
  <si>
    <t>Zestawienie liczby bezrobotnych objętych subsydiowanymi programami rynku pracy w województwie dolnośląskim w maju 2023 roku
z uwzględnieniem wybranych grup znajdujących się w szczególnej sytuacji na rynku pracy.</t>
  </si>
  <si>
    <t>styczeń - maj 2023</t>
  </si>
  <si>
    <t>kwiecień  2023</t>
  </si>
  <si>
    <t>maj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</si>
</sst>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33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73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17" xfId="0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0" fontId="0" fillId="6" borderId="0" xfId="0" applyFill="1"/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abSelected="1" topLeftCell="A25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184</v>
      </c>
    </row>
    <row r="2" spans="1:4" ht="6" customHeight="1">
      <c r="A2" s="319" t="s">
        <v>221</v>
      </c>
      <c r="B2" s="320"/>
      <c r="C2" s="320"/>
      <c r="D2" s="320"/>
    </row>
    <row r="3" spans="1:4" ht="12.75" customHeight="1">
      <c r="A3" s="320"/>
      <c r="B3" s="320"/>
      <c r="C3" s="320"/>
      <c r="D3" s="320"/>
    </row>
    <row r="4" spans="1:4" ht="13.5" customHeight="1">
      <c r="A4" s="320"/>
      <c r="B4" s="320"/>
      <c r="C4" s="320"/>
      <c r="D4" s="320"/>
    </row>
    <row r="5" spans="1:4" ht="9" customHeight="1" thickBot="1">
      <c r="A5" s="13"/>
      <c r="B5" s="13"/>
      <c r="C5" s="13"/>
      <c r="D5" s="70"/>
    </row>
    <row r="6" spans="1:4" ht="12.75" customHeight="1">
      <c r="A6" s="370" t="s">
        <v>31</v>
      </c>
      <c r="B6" s="322" t="s">
        <v>100</v>
      </c>
      <c r="C6" s="322" t="s">
        <v>104</v>
      </c>
      <c r="D6" s="322" t="s">
        <v>101</v>
      </c>
    </row>
    <row r="7" spans="1:4" ht="48.75" customHeight="1">
      <c r="A7" s="432"/>
      <c r="B7" s="323"/>
      <c r="C7" s="323"/>
      <c r="D7" s="323"/>
    </row>
    <row r="8" spans="1:4" ht="2.25" customHeight="1" thickBot="1">
      <c r="A8" s="432"/>
      <c r="B8" s="335"/>
      <c r="C8" s="332"/>
      <c r="D8" s="335"/>
    </row>
    <row r="9" spans="1:4" ht="17.25" customHeight="1" thickBot="1">
      <c r="A9" s="253" t="s">
        <v>34</v>
      </c>
      <c r="B9" s="254">
        <v>1303</v>
      </c>
      <c r="C9" s="312">
        <v>901</v>
      </c>
      <c r="D9" s="313">
        <f>B9/C9</f>
        <v>1.4461709211986682</v>
      </c>
    </row>
    <row r="10" spans="1:4">
      <c r="A10" s="14" t="s">
        <v>14</v>
      </c>
      <c r="B10" s="71">
        <v>220</v>
      </c>
      <c r="C10" s="151">
        <v>318</v>
      </c>
      <c r="D10" s="152">
        <f t="shared" ref="D10:D43" si="0">B10/C10</f>
        <v>0.69182389937106914</v>
      </c>
    </row>
    <row r="11" spans="1:4">
      <c r="A11" s="15" t="s">
        <v>17</v>
      </c>
      <c r="B11" s="72">
        <v>167</v>
      </c>
      <c r="C11" s="153">
        <v>102</v>
      </c>
      <c r="D11" s="154">
        <f t="shared" si="0"/>
        <v>1.6372549019607843</v>
      </c>
    </row>
    <row r="12" spans="1:4">
      <c r="A12" s="16" t="s">
        <v>2</v>
      </c>
      <c r="B12" s="72">
        <v>155</v>
      </c>
      <c r="C12" s="153">
        <v>46</v>
      </c>
      <c r="D12" s="155">
        <f t="shared" si="0"/>
        <v>3.3695652173913042</v>
      </c>
    </row>
    <row r="13" spans="1:4">
      <c r="A13" s="16" t="s">
        <v>192</v>
      </c>
      <c r="B13" s="72">
        <v>121</v>
      </c>
      <c r="C13" s="151">
        <v>41</v>
      </c>
      <c r="D13" s="154">
        <f t="shared" si="0"/>
        <v>2.9512195121951219</v>
      </c>
    </row>
    <row r="14" spans="1:4">
      <c r="A14" s="15" t="s">
        <v>18</v>
      </c>
      <c r="B14" s="72">
        <v>119</v>
      </c>
      <c r="C14" s="153">
        <v>45</v>
      </c>
      <c r="D14" s="155">
        <f t="shared" si="0"/>
        <v>2.6444444444444444</v>
      </c>
    </row>
    <row r="15" spans="1:4">
      <c r="A15" s="15" t="s">
        <v>21</v>
      </c>
      <c r="B15" s="72">
        <v>99</v>
      </c>
      <c r="C15" s="153">
        <v>56</v>
      </c>
      <c r="D15" s="154">
        <f t="shared" si="0"/>
        <v>1.7678571428571428</v>
      </c>
    </row>
    <row r="16" spans="1:4">
      <c r="A16" s="15" t="s">
        <v>22</v>
      </c>
      <c r="B16" s="72">
        <v>135</v>
      </c>
      <c r="C16" s="153">
        <v>89</v>
      </c>
      <c r="D16" s="155">
        <f t="shared" si="0"/>
        <v>1.5168539325842696</v>
      </c>
    </row>
    <row r="17" spans="1:10">
      <c r="A17" s="15" t="s">
        <v>13</v>
      </c>
      <c r="B17" s="72">
        <v>122</v>
      </c>
      <c r="C17" s="153">
        <v>141</v>
      </c>
      <c r="D17" s="154">
        <f t="shared" si="0"/>
        <v>0.86524822695035464</v>
      </c>
    </row>
    <row r="18" spans="1:10" ht="13.8" thickBot="1">
      <c r="A18" s="17" t="s">
        <v>27</v>
      </c>
      <c r="B18" s="73">
        <v>165</v>
      </c>
      <c r="C18" s="151">
        <v>63</v>
      </c>
      <c r="D18" s="156">
        <f t="shared" si="0"/>
        <v>2.6190476190476191</v>
      </c>
    </row>
    <row r="19" spans="1:10" ht="13.8" thickBot="1">
      <c r="A19" s="314" t="s">
        <v>35</v>
      </c>
      <c r="B19" s="262">
        <v>1113</v>
      </c>
      <c r="C19" s="315">
        <v>1749</v>
      </c>
      <c r="D19" s="313">
        <f t="shared" si="0"/>
        <v>0.63636363636363635</v>
      </c>
      <c r="J19" t="s">
        <v>37</v>
      </c>
    </row>
    <row r="20" spans="1:10">
      <c r="A20" s="20" t="s">
        <v>1</v>
      </c>
      <c r="B20" s="71">
        <v>189</v>
      </c>
      <c r="C20" s="151">
        <v>79</v>
      </c>
      <c r="D20" s="152">
        <f t="shared" si="0"/>
        <v>2.3924050632911391</v>
      </c>
    </row>
    <row r="21" spans="1:10">
      <c r="A21" s="15" t="s">
        <v>16</v>
      </c>
      <c r="B21" s="72">
        <v>133</v>
      </c>
      <c r="C21" s="153">
        <v>64</v>
      </c>
      <c r="D21" s="154">
        <f t="shared" si="0"/>
        <v>2.078125</v>
      </c>
    </row>
    <row r="22" spans="1:10">
      <c r="A22" s="16" t="s">
        <v>3</v>
      </c>
      <c r="B22" s="72">
        <v>254</v>
      </c>
      <c r="C22" s="153">
        <v>457</v>
      </c>
      <c r="D22" s="154">
        <f t="shared" si="0"/>
        <v>0.55579868708971558</v>
      </c>
    </row>
    <row r="23" spans="1:10">
      <c r="A23" s="18" t="s">
        <v>20</v>
      </c>
      <c r="B23" s="73">
        <v>139</v>
      </c>
      <c r="C23" s="151">
        <v>367</v>
      </c>
      <c r="D23" s="155">
        <f t="shared" si="0"/>
        <v>0.37874659400544958</v>
      </c>
    </row>
    <row r="24" spans="1:10">
      <c r="A24" s="15" t="s">
        <v>4</v>
      </c>
      <c r="B24" s="72">
        <v>215</v>
      </c>
      <c r="C24" s="153">
        <v>392</v>
      </c>
      <c r="D24" s="154">
        <f t="shared" si="0"/>
        <v>0.54846938775510201</v>
      </c>
    </row>
    <row r="25" spans="1:10" ht="13.8" thickBot="1">
      <c r="A25" s="19" t="s">
        <v>7</v>
      </c>
      <c r="B25" s="74">
        <v>183</v>
      </c>
      <c r="C25" s="157">
        <v>390</v>
      </c>
      <c r="D25" s="156">
        <f t="shared" si="0"/>
        <v>0.46923076923076923</v>
      </c>
    </row>
    <row r="26" spans="1:10" ht="13.8" thickBot="1">
      <c r="A26" s="267" t="s">
        <v>36</v>
      </c>
      <c r="B26" s="262">
        <v>1983</v>
      </c>
      <c r="C26" s="262">
        <v>1085</v>
      </c>
      <c r="D26" s="313">
        <f t="shared" si="0"/>
        <v>1.8276497695852534</v>
      </c>
    </row>
    <row r="27" spans="1:10">
      <c r="A27" s="15" t="s">
        <v>15</v>
      </c>
      <c r="B27" s="72">
        <v>248</v>
      </c>
      <c r="C27" s="153">
        <v>68</v>
      </c>
      <c r="D27" s="152">
        <f t="shared" si="0"/>
        <v>3.6470588235294117</v>
      </c>
    </row>
    <row r="28" spans="1:10">
      <c r="A28" s="14" t="s">
        <v>19</v>
      </c>
      <c r="B28" s="71">
        <v>474</v>
      </c>
      <c r="C28" s="151">
        <v>254</v>
      </c>
      <c r="D28" s="154">
        <f t="shared" si="0"/>
        <v>1.8661417322834646</v>
      </c>
    </row>
    <row r="29" spans="1:10">
      <c r="A29" s="17" t="s">
        <v>25</v>
      </c>
      <c r="B29" s="73">
        <v>530</v>
      </c>
      <c r="C29" s="157">
        <v>398</v>
      </c>
      <c r="D29" s="154">
        <f t="shared" si="0"/>
        <v>1.3316582914572865</v>
      </c>
    </row>
    <row r="30" spans="1:10">
      <c r="A30" s="162" t="s">
        <v>102</v>
      </c>
      <c r="B30" s="72">
        <v>193</v>
      </c>
      <c r="C30" s="153">
        <v>68</v>
      </c>
      <c r="D30" s="155">
        <f t="shared" si="0"/>
        <v>2.8382352941176472</v>
      </c>
    </row>
    <row r="31" spans="1:10">
      <c r="A31" s="20" t="s">
        <v>103</v>
      </c>
      <c r="B31" s="71">
        <v>306</v>
      </c>
      <c r="C31" s="151">
        <v>183</v>
      </c>
      <c r="D31" s="154">
        <f t="shared" si="0"/>
        <v>1.6721311475409837</v>
      </c>
    </row>
    <row r="32" spans="1:10" ht="13.8" thickBot="1">
      <c r="A32" s="15" t="s">
        <v>26</v>
      </c>
      <c r="B32" s="72">
        <v>232</v>
      </c>
      <c r="C32" s="153">
        <v>114</v>
      </c>
      <c r="D32" s="156">
        <f t="shared" si="0"/>
        <v>2.0350877192982457</v>
      </c>
    </row>
    <row r="33" spans="1:5" ht="13.8" thickBot="1">
      <c r="A33" s="314" t="s">
        <v>32</v>
      </c>
      <c r="B33" s="262">
        <v>1297</v>
      </c>
      <c r="C33" s="315">
        <v>3422</v>
      </c>
      <c r="D33" s="313">
        <f t="shared" si="0"/>
        <v>0.37901811805961427</v>
      </c>
    </row>
    <row r="34" spans="1:5">
      <c r="A34" s="14" t="s">
        <v>5</v>
      </c>
      <c r="B34" s="71">
        <v>79</v>
      </c>
      <c r="C34" s="151">
        <v>50</v>
      </c>
      <c r="D34" s="152">
        <f t="shared" si="0"/>
        <v>1.58</v>
      </c>
    </row>
    <row r="35" spans="1:5">
      <c r="A35" s="15" t="s">
        <v>23</v>
      </c>
      <c r="B35" s="72">
        <v>298</v>
      </c>
      <c r="C35" s="153">
        <v>121</v>
      </c>
      <c r="D35" s="154">
        <f t="shared" si="0"/>
        <v>2.4628099173553717</v>
      </c>
    </row>
    <row r="36" spans="1:5">
      <c r="A36" s="14" t="s">
        <v>6</v>
      </c>
      <c r="B36" s="71">
        <v>176</v>
      </c>
      <c r="C36" s="151">
        <v>156</v>
      </c>
      <c r="D36" s="154">
        <f t="shared" si="0"/>
        <v>1.1282051282051282</v>
      </c>
    </row>
    <row r="37" spans="1:5">
      <c r="A37" s="15" t="s">
        <v>24</v>
      </c>
      <c r="B37" s="72">
        <v>177</v>
      </c>
      <c r="C37" s="153">
        <v>33</v>
      </c>
      <c r="D37" s="155">
        <f t="shared" si="0"/>
        <v>5.3636363636363633</v>
      </c>
    </row>
    <row r="38" spans="1:5">
      <c r="A38" s="16" t="s">
        <v>8</v>
      </c>
      <c r="B38" s="72">
        <v>130</v>
      </c>
      <c r="C38" s="153">
        <v>252</v>
      </c>
      <c r="D38" s="154">
        <f t="shared" si="0"/>
        <v>0.51587301587301593</v>
      </c>
    </row>
    <row r="39" spans="1:5">
      <c r="A39" s="15" t="s">
        <v>9</v>
      </c>
      <c r="B39" s="72">
        <v>150</v>
      </c>
      <c r="C39" s="153">
        <v>157</v>
      </c>
      <c r="D39" s="155">
        <f t="shared" si="0"/>
        <v>0.95541401273885351</v>
      </c>
    </row>
    <row r="40" spans="1:5">
      <c r="A40" s="15" t="s">
        <v>10</v>
      </c>
      <c r="B40" s="72">
        <v>132</v>
      </c>
      <c r="C40" s="153">
        <v>41</v>
      </c>
      <c r="D40" s="154">
        <f t="shared" si="0"/>
        <v>3.2195121951219514</v>
      </c>
    </row>
    <row r="41" spans="1:5" ht="13.8" thickBot="1">
      <c r="A41" s="20" t="s">
        <v>12</v>
      </c>
      <c r="B41" s="71">
        <v>155</v>
      </c>
      <c r="C41" s="151">
        <v>2612</v>
      </c>
      <c r="D41" s="156">
        <f t="shared" si="0"/>
        <v>5.9341500765696782E-2</v>
      </c>
    </row>
    <row r="42" spans="1:5" ht="13.8" thickBot="1">
      <c r="A42" s="314" t="s">
        <v>33</v>
      </c>
      <c r="B42" s="262">
        <v>906</v>
      </c>
      <c r="C42" s="315">
        <v>1685</v>
      </c>
      <c r="D42" s="313">
        <f t="shared" si="0"/>
        <v>0.53768545994065287</v>
      </c>
    </row>
    <row r="43" spans="1:5" ht="13.8" thickBot="1">
      <c r="A43" s="163" t="s">
        <v>11</v>
      </c>
      <c r="B43" s="158">
        <v>906</v>
      </c>
      <c r="C43" s="75">
        <v>1685</v>
      </c>
      <c r="D43" s="159">
        <f t="shared" si="0"/>
        <v>0.53768545994065287</v>
      </c>
    </row>
    <row r="44" spans="1:5" ht="29.25" customHeight="1" thickBot="1">
      <c r="A44" s="258" t="s">
        <v>99</v>
      </c>
      <c r="B44" s="286">
        <v>6602</v>
      </c>
      <c r="C44" s="286">
        <v>8842</v>
      </c>
      <c r="D44" s="313">
        <f>B44/C44</f>
        <v>0.7466636507577471</v>
      </c>
    </row>
    <row r="45" spans="1:5" ht="15" customHeight="1">
      <c r="A45" s="21" t="s">
        <v>168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22" zoomScale="120" zoomScaleNormal="120" workbookViewId="0">
      <selection activeCell="I49" sqref="I49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18" t="s">
        <v>163</v>
      </c>
      <c r="B1" s="318"/>
      <c r="C1" s="318"/>
      <c r="D1" s="318"/>
      <c r="E1" s="318"/>
      <c r="F1" s="318"/>
      <c r="G1" s="318"/>
      <c r="H1" s="318"/>
      <c r="I1" s="318"/>
    </row>
    <row r="2" spans="1:14" ht="18" customHeight="1">
      <c r="A2" s="319" t="s">
        <v>201</v>
      </c>
      <c r="B2" s="320"/>
      <c r="C2" s="320"/>
      <c r="D2" s="320"/>
      <c r="E2" s="320"/>
      <c r="F2" s="320"/>
      <c r="G2" s="320"/>
      <c r="H2" s="320"/>
      <c r="I2" s="320"/>
    </row>
    <row r="3" spans="1:14" ht="16.5" customHeight="1">
      <c r="A3" s="320"/>
      <c r="B3" s="320"/>
      <c r="C3" s="320"/>
      <c r="D3" s="320"/>
      <c r="E3" s="320"/>
      <c r="F3" s="320"/>
      <c r="G3" s="320"/>
      <c r="H3" s="320"/>
      <c r="I3" s="320"/>
    </row>
    <row r="4" spans="1:14" ht="13.8" thickBot="1">
      <c r="A4" s="321"/>
      <c r="B4" s="321"/>
      <c r="C4" s="321"/>
      <c r="D4" s="321"/>
      <c r="E4" s="321"/>
      <c r="F4" s="321"/>
      <c r="G4" s="321"/>
      <c r="H4" s="321"/>
      <c r="I4" s="321"/>
      <c r="N4" t="s">
        <v>37</v>
      </c>
    </row>
    <row r="5" spans="1:14" ht="13.8" thickBot="1">
      <c r="A5" s="322" t="s">
        <v>31</v>
      </c>
      <c r="B5" s="325">
        <v>2022</v>
      </c>
      <c r="C5" s="325"/>
      <c r="D5" s="325"/>
      <c r="E5" s="326"/>
      <c r="F5" s="325">
        <v>2023</v>
      </c>
      <c r="G5" s="325"/>
      <c r="H5" s="325"/>
      <c r="I5" s="326"/>
    </row>
    <row r="6" spans="1:14" ht="15.6" customHeight="1">
      <c r="A6" s="323"/>
      <c r="B6" s="327" t="s">
        <v>29</v>
      </c>
      <c r="C6" s="328"/>
      <c r="D6" s="22" t="s">
        <v>171</v>
      </c>
      <c r="E6" s="23" t="s">
        <v>28</v>
      </c>
      <c r="F6" s="327" t="s">
        <v>29</v>
      </c>
      <c r="G6" s="328"/>
      <c r="H6" s="22" t="s">
        <v>171</v>
      </c>
      <c r="I6" s="23" t="s">
        <v>28</v>
      </c>
    </row>
    <row r="7" spans="1:14" ht="13.8" thickBot="1">
      <c r="A7" s="323"/>
      <c r="B7" s="329"/>
      <c r="C7" s="330"/>
      <c r="D7" s="24" t="s">
        <v>172</v>
      </c>
      <c r="E7" s="23" t="s">
        <v>203</v>
      </c>
      <c r="F7" s="329"/>
      <c r="G7" s="330"/>
      <c r="H7" s="24" t="s">
        <v>172</v>
      </c>
      <c r="I7" s="23" t="s">
        <v>203</v>
      </c>
    </row>
    <row r="8" spans="1:14" ht="9" customHeight="1" thickBot="1">
      <c r="A8" s="323"/>
      <c r="B8" s="329"/>
      <c r="C8" s="329"/>
      <c r="D8" s="251" t="s">
        <v>0</v>
      </c>
      <c r="E8" s="23" t="s">
        <v>196</v>
      </c>
      <c r="F8" s="331"/>
      <c r="G8" s="332"/>
      <c r="H8" s="24" t="s">
        <v>0</v>
      </c>
      <c r="I8" s="23" t="s">
        <v>197</v>
      </c>
    </row>
    <row r="9" spans="1:14" ht="34.799999999999997" thickBot="1">
      <c r="A9" s="324"/>
      <c r="B9" s="25">
        <v>44681</v>
      </c>
      <c r="C9" s="26">
        <v>44712</v>
      </c>
      <c r="D9" s="252" t="s">
        <v>202</v>
      </c>
      <c r="E9" s="23" t="s">
        <v>204</v>
      </c>
      <c r="F9" s="25">
        <v>45046</v>
      </c>
      <c r="G9" s="26">
        <v>45077</v>
      </c>
      <c r="H9" s="24" t="s">
        <v>205</v>
      </c>
      <c r="I9" s="23" t="s">
        <v>206</v>
      </c>
    </row>
    <row r="10" spans="1:14" ht="13.8" thickBot="1">
      <c r="A10" s="253" t="s">
        <v>34</v>
      </c>
      <c r="B10" s="254">
        <v>12302</v>
      </c>
      <c r="C10" s="255">
        <v>11924</v>
      </c>
      <c r="D10" s="256">
        <f>C10-B10</f>
        <v>-378</v>
      </c>
      <c r="E10" s="257">
        <v>0</v>
      </c>
      <c r="F10" s="258">
        <v>11498</v>
      </c>
      <c r="G10" s="259">
        <v>11137</v>
      </c>
      <c r="H10" s="254">
        <f>G10-F10</f>
        <v>-361</v>
      </c>
      <c r="I10" s="260">
        <f t="shared" ref="I10:I32" si="0">G10/F10*100</f>
        <v>96.860323534527751</v>
      </c>
    </row>
    <row r="11" spans="1:14">
      <c r="A11" s="14" t="s">
        <v>14</v>
      </c>
      <c r="B11" s="71">
        <v>1428</v>
      </c>
      <c r="C11" s="80">
        <v>1363</v>
      </c>
      <c r="D11" s="81">
        <f>C11-B11</f>
        <v>-65</v>
      </c>
      <c r="E11" s="82">
        <f t="shared" ref="E11:E45" si="1">C11/B11*100</f>
        <v>95.448179271708682</v>
      </c>
      <c r="F11" s="83">
        <v>1070</v>
      </c>
      <c r="G11" s="80">
        <v>1064</v>
      </c>
      <c r="H11" s="71">
        <f>G11-F11</f>
        <v>-6</v>
      </c>
      <c r="I11" s="82">
        <f t="shared" si="0"/>
        <v>99.439252336448604</v>
      </c>
    </row>
    <row r="12" spans="1:14">
      <c r="A12" s="15" t="s">
        <v>17</v>
      </c>
      <c r="B12" s="72">
        <v>1657</v>
      </c>
      <c r="C12" s="84">
        <v>1612</v>
      </c>
      <c r="D12" s="72">
        <f>C12-B12</f>
        <v>-45</v>
      </c>
      <c r="E12" s="85">
        <f t="shared" si="1"/>
        <v>97.284248642124311</v>
      </c>
      <c r="F12" s="86">
        <v>1560</v>
      </c>
      <c r="G12" s="84">
        <v>1525</v>
      </c>
      <c r="H12" s="72">
        <f>G12-F12</f>
        <v>-35</v>
      </c>
      <c r="I12" s="85">
        <f t="shared" si="0"/>
        <v>97.756410256410248</v>
      </c>
    </row>
    <row r="13" spans="1:14">
      <c r="A13" s="16" t="s">
        <v>2</v>
      </c>
      <c r="B13" s="72">
        <v>1175</v>
      </c>
      <c r="C13" s="84">
        <v>1206</v>
      </c>
      <c r="D13" s="72">
        <f t="shared" ref="D13:D19" si="2">C13-B13</f>
        <v>31</v>
      </c>
      <c r="E13" s="85">
        <f t="shared" si="1"/>
        <v>102.63829787234042</v>
      </c>
      <c r="F13" s="86">
        <v>1172</v>
      </c>
      <c r="G13" s="84">
        <v>1146</v>
      </c>
      <c r="H13" s="72">
        <f t="shared" ref="H13:H19" si="3">G13-F13</f>
        <v>-26</v>
      </c>
      <c r="I13" s="85">
        <f t="shared" si="0"/>
        <v>97.781569965870304</v>
      </c>
    </row>
    <row r="14" spans="1:14">
      <c r="A14" s="16" t="s">
        <v>192</v>
      </c>
      <c r="B14" s="71">
        <v>1798</v>
      </c>
      <c r="C14" s="80">
        <v>1762</v>
      </c>
      <c r="D14" s="72">
        <f t="shared" si="2"/>
        <v>-36</v>
      </c>
      <c r="E14" s="82">
        <f t="shared" si="1"/>
        <v>97.997775305895445</v>
      </c>
      <c r="F14" s="83">
        <v>1637</v>
      </c>
      <c r="G14" s="80">
        <v>1601</v>
      </c>
      <c r="H14" s="71">
        <f t="shared" si="3"/>
        <v>-36</v>
      </c>
      <c r="I14" s="82">
        <f t="shared" si="0"/>
        <v>97.800855222968835</v>
      </c>
    </row>
    <row r="15" spans="1:14">
      <c r="A15" s="15" t="s">
        <v>18</v>
      </c>
      <c r="B15" s="72">
        <v>820</v>
      </c>
      <c r="C15" s="84">
        <v>739</v>
      </c>
      <c r="D15" s="72">
        <f t="shared" si="2"/>
        <v>-81</v>
      </c>
      <c r="E15" s="85">
        <f t="shared" si="1"/>
        <v>90.121951219512198</v>
      </c>
      <c r="F15" s="86">
        <v>834</v>
      </c>
      <c r="G15" s="84">
        <v>753</v>
      </c>
      <c r="H15" s="72">
        <f t="shared" si="3"/>
        <v>-81</v>
      </c>
      <c r="I15" s="85">
        <f t="shared" si="0"/>
        <v>90.287769784172667</v>
      </c>
    </row>
    <row r="16" spans="1:14">
      <c r="A16" s="15" t="s">
        <v>21</v>
      </c>
      <c r="B16" s="72">
        <v>1125</v>
      </c>
      <c r="C16" s="84">
        <v>1097</v>
      </c>
      <c r="D16" s="72">
        <f t="shared" si="2"/>
        <v>-28</v>
      </c>
      <c r="E16" s="85">
        <f t="shared" si="1"/>
        <v>97.51111111111112</v>
      </c>
      <c r="F16" s="86">
        <v>1089</v>
      </c>
      <c r="G16" s="84">
        <v>1031</v>
      </c>
      <c r="H16" s="72">
        <f t="shared" si="3"/>
        <v>-58</v>
      </c>
      <c r="I16" s="85">
        <f t="shared" si="0"/>
        <v>94.674012855831037</v>
      </c>
    </row>
    <row r="17" spans="1:17">
      <c r="A17" s="15" t="s">
        <v>22</v>
      </c>
      <c r="B17" s="72">
        <v>1146</v>
      </c>
      <c r="C17" s="84">
        <v>1112</v>
      </c>
      <c r="D17" s="72">
        <f t="shared" si="2"/>
        <v>-34</v>
      </c>
      <c r="E17" s="85">
        <f t="shared" si="1"/>
        <v>97.033158813263526</v>
      </c>
      <c r="F17" s="86">
        <v>1064</v>
      </c>
      <c r="G17" s="84">
        <v>1038</v>
      </c>
      <c r="H17" s="72">
        <f t="shared" si="3"/>
        <v>-26</v>
      </c>
      <c r="I17" s="85">
        <f t="shared" si="0"/>
        <v>97.556390977443613</v>
      </c>
    </row>
    <row r="18" spans="1:17">
      <c r="A18" s="15" t="s">
        <v>13</v>
      </c>
      <c r="B18" s="72">
        <v>1483</v>
      </c>
      <c r="C18" s="84">
        <v>1409</v>
      </c>
      <c r="D18" s="72">
        <f t="shared" si="2"/>
        <v>-74</v>
      </c>
      <c r="E18" s="85">
        <f t="shared" si="1"/>
        <v>95.010114632501683</v>
      </c>
      <c r="F18" s="86">
        <v>1362</v>
      </c>
      <c r="G18" s="84">
        <v>1317</v>
      </c>
      <c r="H18" s="72">
        <f t="shared" si="3"/>
        <v>-45</v>
      </c>
      <c r="I18" s="85">
        <f t="shared" si="0"/>
        <v>96.696035242290748</v>
      </c>
      <c r="Q18" t="s">
        <v>159</v>
      </c>
    </row>
    <row r="19" spans="1:17" ht="13.8" thickBot="1">
      <c r="A19" s="17" t="s">
        <v>27</v>
      </c>
      <c r="B19" s="71">
        <v>1670</v>
      </c>
      <c r="C19" s="80">
        <v>1624</v>
      </c>
      <c r="D19" s="72">
        <f t="shared" si="2"/>
        <v>-46</v>
      </c>
      <c r="E19" s="82">
        <f t="shared" si="1"/>
        <v>97.245508982035929</v>
      </c>
      <c r="F19" s="83">
        <v>1710</v>
      </c>
      <c r="G19" s="80">
        <v>1662</v>
      </c>
      <c r="H19" s="71">
        <f t="shared" si="3"/>
        <v>-48</v>
      </c>
      <c r="I19" s="82">
        <f t="shared" si="0"/>
        <v>97.192982456140356</v>
      </c>
    </row>
    <row r="20" spans="1:17" ht="13.8" thickBot="1">
      <c r="A20" s="261" t="s">
        <v>35</v>
      </c>
      <c r="B20" s="262">
        <v>10948</v>
      </c>
      <c r="C20" s="263">
        <v>10648</v>
      </c>
      <c r="D20" s="254">
        <f>C20-B20</f>
        <v>-300</v>
      </c>
      <c r="E20" s="264">
        <f t="shared" si="1"/>
        <v>97.259773474607243</v>
      </c>
      <c r="F20" s="265">
        <v>9645</v>
      </c>
      <c r="G20" s="263">
        <v>9363</v>
      </c>
      <c r="H20" s="262">
        <f>G20-F20</f>
        <v>-282</v>
      </c>
      <c r="I20" s="266">
        <f t="shared" si="0"/>
        <v>97.076205287713847</v>
      </c>
    </row>
    <row r="21" spans="1:17">
      <c r="A21" s="14" t="s">
        <v>1</v>
      </c>
      <c r="B21" s="71">
        <v>2110</v>
      </c>
      <c r="C21" s="80">
        <v>2120</v>
      </c>
      <c r="D21" s="71">
        <f>C21-B21</f>
        <v>10</v>
      </c>
      <c r="E21" s="82">
        <f t="shared" si="1"/>
        <v>100.47393364928909</v>
      </c>
      <c r="F21" s="83">
        <v>1752</v>
      </c>
      <c r="G21" s="80">
        <v>1722</v>
      </c>
      <c r="H21" s="71">
        <f>G21-F21</f>
        <v>-30</v>
      </c>
      <c r="I21" s="82">
        <f t="shared" si="0"/>
        <v>98.287671232876718</v>
      </c>
    </row>
    <row r="22" spans="1:17">
      <c r="A22" s="15" t="s">
        <v>16</v>
      </c>
      <c r="B22" s="72">
        <v>1380</v>
      </c>
      <c r="C22" s="84">
        <v>1333</v>
      </c>
      <c r="D22" s="72">
        <f>C22-B22</f>
        <v>-47</v>
      </c>
      <c r="E22" s="85">
        <f t="shared" si="1"/>
        <v>96.594202898550733</v>
      </c>
      <c r="F22" s="86">
        <v>1315</v>
      </c>
      <c r="G22" s="84">
        <v>1262</v>
      </c>
      <c r="H22" s="72">
        <f>G22-F22</f>
        <v>-53</v>
      </c>
      <c r="I22" s="85">
        <f t="shared" si="0"/>
        <v>95.969581749049425</v>
      </c>
    </row>
    <row r="23" spans="1:17">
      <c r="A23" s="16" t="s">
        <v>3</v>
      </c>
      <c r="B23" s="72">
        <v>2610</v>
      </c>
      <c r="C23" s="84">
        <v>2471</v>
      </c>
      <c r="D23" s="72">
        <f t="shared" ref="D23:D26" si="4">C23-B23</f>
        <v>-139</v>
      </c>
      <c r="E23" s="85">
        <f t="shared" si="1"/>
        <v>94.674329501915707</v>
      </c>
      <c r="F23" s="86">
        <v>2160</v>
      </c>
      <c r="G23" s="84">
        <v>2084</v>
      </c>
      <c r="H23" s="72">
        <f t="shared" ref="H23:H26" si="5">G23-F23</f>
        <v>-76</v>
      </c>
      <c r="I23" s="85">
        <f t="shared" si="0"/>
        <v>96.481481481481481</v>
      </c>
    </row>
    <row r="24" spans="1:17">
      <c r="A24" s="18" t="s">
        <v>20</v>
      </c>
      <c r="B24" s="71">
        <v>1735</v>
      </c>
      <c r="C24" s="80">
        <v>1721</v>
      </c>
      <c r="D24" s="72">
        <f t="shared" si="4"/>
        <v>-14</v>
      </c>
      <c r="E24" s="82">
        <f t="shared" si="1"/>
        <v>99.19308357348703</v>
      </c>
      <c r="F24" s="83">
        <v>1627</v>
      </c>
      <c r="G24" s="80">
        <v>1597</v>
      </c>
      <c r="H24" s="71">
        <f t="shared" si="5"/>
        <v>-30</v>
      </c>
      <c r="I24" s="82">
        <f t="shared" si="0"/>
        <v>98.156115550092196</v>
      </c>
    </row>
    <row r="25" spans="1:17">
      <c r="A25" s="15" t="s">
        <v>4</v>
      </c>
      <c r="B25" s="72">
        <v>1440</v>
      </c>
      <c r="C25" s="84">
        <v>1429</v>
      </c>
      <c r="D25" s="72">
        <f t="shared" si="4"/>
        <v>-11</v>
      </c>
      <c r="E25" s="85">
        <f t="shared" si="1"/>
        <v>99.236111111111114</v>
      </c>
      <c r="F25" s="86">
        <v>1297</v>
      </c>
      <c r="G25" s="84">
        <v>1253</v>
      </c>
      <c r="H25" s="72">
        <f t="shared" si="5"/>
        <v>-44</v>
      </c>
      <c r="I25" s="85">
        <f t="shared" si="0"/>
        <v>96.607555898226678</v>
      </c>
    </row>
    <row r="26" spans="1:17" ht="13.8" thickBot="1">
      <c r="A26" s="19" t="s">
        <v>7</v>
      </c>
      <c r="B26" s="74">
        <v>1673</v>
      </c>
      <c r="C26" s="87">
        <v>1574</v>
      </c>
      <c r="D26" s="74">
        <f t="shared" si="4"/>
        <v>-99</v>
      </c>
      <c r="E26" s="88">
        <f t="shared" si="1"/>
        <v>94.082486551105788</v>
      </c>
      <c r="F26" s="89">
        <v>1494</v>
      </c>
      <c r="G26" s="87">
        <v>1445</v>
      </c>
      <c r="H26" s="74">
        <f t="shared" si="5"/>
        <v>-49</v>
      </c>
      <c r="I26" s="88">
        <f t="shared" si="0"/>
        <v>96.720214190093714</v>
      </c>
    </row>
    <row r="27" spans="1:17" ht="13.8" thickBot="1">
      <c r="A27" s="267" t="s">
        <v>36</v>
      </c>
      <c r="B27" s="268">
        <v>16024</v>
      </c>
      <c r="C27" s="269">
        <v>15280</v>
      </c>
      <c r="D27" s="262">
        <f>C27-B27</f>
        <v>-744</v>
      </c>
      <c r="E27" s="264">
        <f t="shared" si="1"/>
        <v>95.356964553170243</v>
      </c>
      <c r="F27" s="265">
        <v>15742</v>
      </c>
      <c r="G27" s="269">
        <v>15413</v>
      </c>
      <c r="H27" s="262">
        <f>G27-F27</f>
        <v>-329</v>
      </c>
      <c r="I27" s="266">
        <f t="shared" si="0"/>
        <v>97.91004954897727</v>
      </c>
    </row>
    <row r="28" spans="1:17">
      <c r="A28" s="15" t="s">
        <v>15</v>
      </c>
      <c r="B28" s="72">
        <v>1729</v>
      </c>
      <c r="C28" s="84">
        <v>1635</v>
      </c>
      <c r="D28" s="72">
        <f>C28-B28</f>
        <v>-94</v>
      </c>
      <c r="E28" s="85">
        <f t="shared" si="1"/>
        <v>94.563331405436671</v>
      </c>
      <c r="F28" s="86">
        <v>1654</v>
      </c>
      <c r="G28" s="84">
        <v>1670</v>
      </c>
      <c r="H28" s="72">
        <f>G28-F28</f>
        <v>16</v>
      </c>
      <c r="I28" s="85">
        <f t="shared" si="0"/>
        <v>100.96735187424426</v>
      </c>
    </row>
    <row r="29" spans="1:17">
      <c r="A29" s="15" t="s">
        <v>19</v>
      </c>
      <c r="B29" s="72">
        <v>5682</v>
      </c>
      <c r="C29" s="84">
        <v>5558</v>
      </c>
      <c r="D29" s="72">
        <f>C29-B29</f>
        <v>-124</v>
      </c>
      <c r="E29" s="85">
        <f t="shared" si="1"/>
        <v>97.817669834565294</v>
      </c>
      <c r="F29" s="86">
        <v>5545</v>
      </c>
      <c r="G29" s="84">
        <v>5377</v>
      </c>
      <c r="H29" s="72">
        <f>G29-F29</f>
        <v>-168</v>
      </c>
      <c r="I29" s="85">
        <f t="shared" si="0"/>
        <v>96.970243462578892</v>
      </c>
    </row>
    <row r="30" spans="1:17">
      <c r="A30" s="14" t="s">
        <v>25</v>
      </c>
      <c r="B30" s="71">
        <v>3164</v>
      </c>
      <c r="C30" s="80">
        <v>3051</v>
      </c>
      <c r="D30" s="71">
        <f t="shared" ref="D30:D36" si="6">C30-B30</f>
        <v>-113</v>
      </c>
      <c r="E30" s="82">
        <f t="shared" si="1"/>
        <v>96.428571428571431</v>
      </c>
      <c r="F30" s="83">
        <v>3383</v>
      </c>
      <c r="G30" s="80">
        <v>3369</v>
      </c>
      <c r="H30" s="71">
        <f t="shared" ref="H30:H36" si="7">G30-F30</f>
        <v>-14</v>
      </c>
      <c r="I30" s="82">
        <f t="shared" si="0"/>
        <v>99.586166124741354</v>
      </c>
    </row>
    <row r="31" spans="1:17">
      <c r="A31" s="16" t="s">
        <v>102</v>
      </c>
      <c r="B31" s="72">
        <v>1582</v>
      </c>
      <c r="C31" s="84">
        <v>1507</v>
      </c>
      <c r="D31" s="72">
        <f t="shared" si="6"/>
        <v>-75</v>
      </c>
      <c r="E31" s="85">
        <f t="shared" si="1"/>
        <v>95.259165613147914</v>
      </c>
      <c r="F31" s="86">
        <v>1513</v>
      </c>
      <c r="G31" s="84">
        <v>1439</v>
      </c>
      <c r="H31" s="72">
        <f t="shared" si="7"/>
        <v>-74</v>
      </c>
      <c r="I31" s="85">
        <f t="shared" si="0"/>
        <v>95.109054857898215</v>
      </c>
    </row>
    <row r="32" spans="1:17">
      <c r="A32" s="16" t="s">
        <v>103</v>
      </c>
      <c r="B32" s="72">
        <v>1910</v>
      </c>
      <c r="C32" s="84">
        <v>1681</v>
      </c>
      <c r="D32" s="72">
        <f t="shared" si="6"/>
        <v>-229</v>
      </c>
      <c r="E32" s="85">
        <f t="shared" si="1"/>
        <v>88.010471204188477</v>
      </c>
      <c r="F32" s="86">
        <v>1797</v>
      </c>
      <c r="G32" s="84">
        <v>1785</v>
      </c>
      <c r="H32" s="72">
        <f t="shared" si="7"/>
        <v>-12</v>
      </c>
      <c r="I32" s="85">
        <f t="shared" si="0"/>
        <v>99.332220367278808</v>
      </c>
    </row>
    <row r="33" spans="1:9" ht="13.8" thickBot="1">
      <c r="A33" s="14" t="s">
        <v>26</v>
      </c>
      <c r="B33" s="71">
        <v>1957</v>
      </c>
      <c r="C33" s="80">
        <v>1848</v>
      </c>
      <c r="D33" s="71">
        <f t="shared" si="6"/>
        <v>-109</v>
      </c>
      <c r="E33" s="82">
        <f t="shared" si="1"/>
        <v>94.430250383239652</v>
      </c>
      <c r="F33" s="83">
        <v>1850</v>
      </c>
      <c r="G33" s="80">
        <v>1773</v>
      </c>
      <c r="H33" s="71">
        <f t="shared" si="7"/>
        <v>-77</v>
      </c>
      <c r="I33" s="82">
        <f t="shared" ref="I33:I45" si="8">G33/F33*100</f>
        <v>95.837837837837839</v>
      </c>
    </row>
    <row r="34" spans="1:9" ht="13.8" thickBot="1">
      <c r="A34" s="261" t="s">
        <v>32</v>
      </c>
      <c r="B34" s="262">
        <v>11969</v>
      </c>
      <c r="C34" s="263">
        <v>11595</v>
      </c>
      <c r="D34" s="262">
        <f t="shared" si="6"/>
        <v>-374</v>
      </c>
      <c r="E34" s="264">
        <f t="shared" si="1"/>
        <v>96.87526109115214</v>
      </c>
      <c r="F34" s="265">
        <v>11615</v>
      </c>
      <c r="G34" s="263">
        <v>11443</v>
      </c>
      <c r="H34" s="262">
        <f t="shared" si="7"/>
        <v>-172</v>
      </c>
      <c r="I34" s="266">
        <f t="shared" si="8"/>
        <v>98.51915626345243</v>
      </c>
    </row>
    <row r="35" spans="1:9">
      <c r="A35" s="14" t="s">
        <v>5</v>
      </c>
      <c r="B35" s="71">
        <v>774</v>
      </c>
      <c r="C35" s="80">
        <v>730</v>
      </c>
      <c r="D35" s="71">
        <f t="shared" si="6"/>
        <v>-44</v>
      </c>
      <c r="E35" s="82">
        <f t="shared" si="1"/>
        <v>94.315245478036175</v>
      </c>
      <c r="F35" s="83">
        <v>773</v>
      </c>
      <c r="G35" s="80">
        <v>741</v>
      </c>
      <c r="H35" s="71">
        <f t="shared" si="7"/>
        <v>-32</v>
      </c>
      <c r="I35" s="82">
        <f t="shared" si="8"/>
        <v>95.860284605433378</v>
      </c>
    </row>
    <row r="36" spans="1:9">
      <c r="A36" s="15" t="s">
        <v>23</v>
      </c>
      <c r="B36" s="72">
        <v>2215</v>
      </c>
      <c r="C36" s="84">
        <v>2149</v>
      </c>
      <c r="D36" s="72">
        <f t="shared" si="6"/>
        <v>-66</v>
      </c>
      <c r="E36" s="85">
        <f t="shared" si="1"/>
        <v>97.020316027088043</v>
      </c>
      <c r="F36" s="86">
        <v>2225</v>
      </c>
      <c r="G36" s="84">
        <v>2198</v>
      </c>
      <c r="H36" s="72">
        <f t="shared" si="7"/>
        <v>-27</v>
      </c>
      <c r="I36" s="85">
        <f t="shared" si="8"/>
        <v>98.786516853932582</v>
      </c>
    </row>
    <row r="37" spans="1:9">
      <c r="A37" s="14" t="s">
        <v>6</v>
      </c>
      <c r="B37" s="71">
        <v>1535</v>
      </c>
      <c r="C37" s="80">
        <v>1473</v>
      </c>
      <c r="D37" s="71">
        <f>C37-B37</f>
        <v>-62</v>
      </c>
      <c r="E37" s="82">
        <f t="shared" si="1"/>
        <v>95.960912052117266</v>
      </c>
      <c r="F37" s="83">
        <v>1614</v>
      </c>
      <c r="G37" s="80">
        <v>1591</v>
      </c>
      <c r="H37" s="71">
        <f>G37-F37</f>
        <v>-23</v>
      </c>
      <c r="I37" s="82">
        <f t="shared" si="8"/>
        <v>98.574969021065669</v>
      </c>
    </row>
    <row r="38" spans="1:9">
      <c r="A38" s="15" t="s">
        <v>24</v>
      </c>
      <c r="B38" s="72">
        <v>1538</v>
      </c>
      <c r="C38" s="84">
        <v>1523</v>
      </c>
      <c r="D38" s="72">
        <f>C38-B38</f>
        <v>-15</v>
      </c>
      <c r="E38" s="85">
        <f t="shared" si="1"/>
        <v>99.024707412223663</v>
      </c>
      <c r="F38" s="86">
        <v>1449</v>
      </c>
      <c r="G38" s="84">
        <v>1461</v>
      </c>
      <c r="H38" s="72">
        <f>G38-F38</f>
        <v>12</v>
      </c>
      <c r="I38" s="85">
        <f t="shared" si="8"/>
        <v>100.82815734989647</v>
      </c>
    </row>
    <row r="39" spans="1:9">
      <c r="A39" s="15" t="s">
        <v>8</v>
      </c>
      <c r="B39" s="72">
        <v>1222</v>
      </c>
      <c r="C39" s="84">
        <v>1171</v>
      </c>
      <c r="D39" s="72">
        <f>C39-B39</f>
        <v>-51</v>
      </c>
      <c r="E39" s="85">
        <f t="shared" si="1"/>
        <v>95.826513911620296</v>
      </c>
      <c r="F39" s="86">
        <v>1063</v>
      </c>
      <c r="G39" s="84">
        <v>1034</v>
      </c>
      <c r="H39" s="72">
        <f>G39-F39</f>
        <v>-29</v>
      </c>
      <c r="I39" s="85">
        <f t="shared" si="8"/>
        <v>97.27187206020696</v>
      </c>
    </row>
    <row r="40" spans="1:9">
      <c r="A40" s="15" t="s">
        <v>9</v>
      </c>
      <c r="B40" s="72">
        <v>1426</v>
      </c>
      <c r="C40" s="84">
        <v>1370</v>
      </c>
      <c r="D40" s="72">
        <f t="shared" ref="D40:D44" si="9">C40-B40</f>
        <v>-56</v>
      </c>
      <c r="E40" s="85">
        <f t="shared" si="1"/>
        <v>96.072931276297339</v>
      </c>
      <c r="F40" s="86">
        <v>1412</v>
      </c>
      <c r="G40" s="84">
        <v>1395</v>
      </c>
      <c r="H40" s="72">
        <f t="shared" ref="H40:H44" si="10">G40-F40</f>
        <v>-17</v>
      </c>
      <c r="I40" s="85">
        <f t="shared" si="8"/>
        <v>98.79603399433428</v>
      </c>
    </row>
    <row r="41" spans="1:9">
      <c r="A41" s="15" t="s">
        <v>10</v>
      </c>
      <c r="B41" s="72">
        <v>1887</v>
      </c>
      <c r="C41" s="84">
        <v>1835</v>
      </c>
      <c r="D41" s="72">
        <f t="shared" si="9"/>
        <v>-52</v>
      </c>
      <c r="E41" s="85">
        <f t="shared" si="1"/>
        <v>97.244303126656078</v>
      </c>
      <c r="F41" s="86">
        <v>1775</v>
      </c>
      <c r="G41" s="84">
        <v>1746</v>
      </c>
      <c r="H41" s="72">
        <f t="shared" si="10"/>
        <v>-29</v>
      </c>
      <c r="I41" s="85">
        <f t="shared" si="8"/>
        <v>98.366197183098592</v>
      </c>
    </row>
    <row r="42" spans="1:9" ht="13.8" thickBot="1">
      <c r="A42" s="20" t="s">
        <v>12</v>
      </c>
      <c r="B42" s="71">
        <v>1372</v>
      </c>
      <c r="C42" s="80">
        <v>1344</v>
      </c>
      <c r="D42" s="71">
        <f t="shared" si="9"/>
        <v>-28</v>
      </c>
      <c r="E42" s="82">
        <f t="shared" si="1"/>
        <v>97.959183673469383</v>
      </c>
      <c r="F42" s="83">
        <v>1304</v>
      </c>
      <c r="G42" s="80">
        <v>1277</v>
      </c>
      <c r="H42" s="71">
        <f t="shared" si="10"/>
        <v>-27</v>
      </c>
      <c r="I42" s="82">
        <f t="shared" si="8"/>
        <v>97.929447852760731</v>
      </c>
    </row>
    <row r="43" spans="1:9" ht="13.8" thickBot="1">
      <c r="A43" s="261" t="s">
        <v>33</v>
      </c>
      <c r="B43" s="262">
        <v>7048</v>
      </c>
      <c r="C43" s="263">
        <v>6861</v>
      </c>
      <c r="D43" s="262">
        <f t="shared" si="9"/>
        <v>-187</v>
      </c>
      <c r="E43" s="264">
        <f t="shared" si="1"/>
        <v>97.346765039727572</v>
      </c>
      <c r="F43" s="265">
        <v>6539</v>
      </c>
      <c r="G43" s="263">
        <v>6472</v>
      </c>
      <c r="H43" s="262">
        <f t="shared" si="10"/>
        <v>-67</v>
      </c>
      <c r="I43" s="266">
        <f t="shared" si="8"/>
        <v>98.975378498241312</v>
      </c>
    </row>
    <row r="44" spans="1:9" ht="14.25" customHeight="1" thickBot="1">
      <c r="A44" s="20" t="s">
        <v>11</v>
      </c>
      <c r="B44" s="71">
        <v>7048</v>
      </c>
      <c r="C44" s="80">
        <v>6861</v>
      </c>
      <c r="D44" s="71">
        <f t="shared" si="9"/>
        <v>-187</v>
      </c>
      <c r="E44" s="82">
        <f t="shared" si="1"/>
        <v>97.346765039727572</v>
      </c>
      <c r="F44" s="83">
        <v>6539</v>
      </c>
      <c r="G44" s="80">
        <v>6472</v>
      </c>
      <c r="H44" s="71">
        <f t="shared" si="10"/>
        <v>-67</v>
      </c>
      <c r="I44" s="82">
        <f t="shared" si="8"/>
        <v>98.975378498241312</v>
      </c>
    </row>
    <row r="45" spans="1:9" ht="13.8" thickBot="1">
      <c r="A45" s="258" t="s">
        <v>30</v>
      </c>
      <c r="B45" s="258">
        <v>58291</v>
      </c>
      <c r="C45" s="259">
        <v>56308</v>
      </c>
      <c r="D45" s="254">
        <f>D43+D34+D27+D20+D10</f>
        <v>-1983</v>
      </c>
      <c r="E45" s="260">
        <f t="shared" si="1"/>
        <v>96.598102623046444</v>
      </c>
      <c r="F45" s="258">
        <v>55039</v>
      </c>
      <c r="G45" s="259">
        <v>53828</v>
      </c>
      <c r="H45" s="254">
        <f t="shared" ref="H45" si="11">H43+H34+H27+H20+H10</f>
        <v>-1211</v>
      </c>
      <c r="I45" s="260">
        <f t="shared" si="8"/>
        <v>97.799742001126475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="110" zoomScaleNormal="110" workbookViewId="0">
      <selection activeCell="L11" sqref="L11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664062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318" t="s">
        <v>162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</row>
    <row r="2" spans="1:13" ht="18" customHeight="1">
      <c r="A2" s="333" t="s">
        <v>207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3" ht="16.5" customHeight="1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6.2" customHeight="1" thickBot="1">
      <c r="A5" s="322" t="s">
        <v>166</v>
      </c>
      <c r="B5" s="325">
        <v>2022</v>
      </c>
      <c r="C5" s="325"/>
      <c r="D5" s="325"/>
      <c r="E5" s="326"/>
      <c r="F5" s="325">
        <v>2023</v>
      </c>
      <c r="G5" s="325"/>
      <c r="H5" s="325"/>
      <c r="I5" s="326"/>
      <c r="J5" s="336" t="s">
        <v>41</v>
      </c>
      <c r="K5" s="336"/>
      <c r="L5" s="337"/>
    </row>
    <row r="6" spans="1:13" ht="19.2" customHeight="1">
      <c r="A6" s="323"/>
      <c r="B6" s="327" t="s">
        <v>29</v>
      </c>
      <c r="C6" s="328"/>
      <c r="D6" s="22" t="s">
        <v>170</v>
      </c>
      <c r="E6" s="23" t="s">
        <v>28</v>
      </c>
      <c r="F6" s="327" t="s">
        <v>29</v>
      </c>
      <c r="G6" s="328"/>
      <c r="H6" s="22" t="s">
        <v>170</v>
      </c>
      <c r="I6" s="23" t="s">
        <v>28</v>
      </c>
      <c r="J6" s="338" t="s">
        <v>40</v>
      </c>
      <c r="K6" s="339"/>
      <c r="L6" s="340"/>
    </row>
    <row r="7" spans="1:13" ht="19.8" customHeight="1">
      <c r="A7" s="323"/>
      <c r="B7" s="329"/>
      <c r="C7" s="330"/>
      <c r="D7" s="24" t="s">
        <v>173</v>
      </c>
      <c r="E7" s="23" t="s">
        <v>203</v>
      </c>
      <c r="F7" s="329"/>
      <c r="G7" s="330"/>
      <c r="H7" s="24" t="s">
        <v>173</v>
      </c>
      <c r="I7" s="23" t="s">
        <v>203</v>
      </c>
      <c r="J7" s="341"/>
      <c r="K7" s="342"/>
      <c r="L7" s="343"/>
    </row>
    <row r="8" spans="1:13" ht="21.6" customHeight="1" thickBot="1">
      <c r="A8" s="323"/>
      <c r="B8" s="329"/>
      <c r="C8" s="330"/>
      <c r="D8" s="24" t="s">
        <v>0</v>
      </c>
      <c r="E8" s="23">
        <v>2022</v>
      </c>
      <c r="F8" s="331"/>
      <c r="G8" s="332"/>
      <c r="H8" s="24" t="s">
        <v>0</v>
      </c>
      <c r="I8" s="23">
        <v>2023</v>
      </c>
      <c r="J8" s="344"/>
      <c r="K8" s="345"/>
      <c r="L8" s="346"/>
    </row>
    <row r="9" spans="1:13" ht="36.6" customHeight="1" thickBot="1">
      <c r="A9" s="335"/>
      <c r="B9" s="44">
        <v>44681</v>
      </c>
      <c r="C9" s="45">
        <v>44712</v>
      </c>
      <c r="D9" s="24" t="s">
        <v>208</v>
      </c>
      <c r="E9" s="23" t="s">
        <v>204</v>
      </c>
      <c r="F9" s="44">
        <v>45046</v>
      </c>
      <c r="G9" s="45">
        <v>45077</v>
      </c>
      <c r="H9" s="24" t="s">
        <v>205</v>
      </c>
      <c r="I9" s="23" t="s">
        <v>209</v>
      </c>
      <c r="J9" s="41" t="s">
        <v>210</v>
      </c>
      <c r="K9" s="42" t="s">
        <v>211</v>
      </c>
      <c r="L9" s="43" t="s">
        <v>212</v>
      </c>
    </row>
    <row r="10" spans="1:13" ht="23.25" customHeight="1" thickBot="1">
      <c r="A10" s="258" t="s">
        <v>39</v>
      </c>
      <c r="B10" s="270">
        <v>58291</v>
      </c>
      <c r="C10" s="271">
        <v>56308</v>
      </c>
      <c r="D10" s="272">
        <f t="shared" ref="D10:D33" si="0">C10-B10</f>
        <v>-1983</v>
      </c>
      <c r="E10" s="273">
        <f t="shared" ref="E10:E25" si="1">C10/B10*100</f>
        <v>96.598102623046444</v>
      </c>
      <c r="F10" s="274">
        <v>55039</v>
      </c>
      <c r="G10" s="275">
        <v>53828</v>
      </c>
      <c r="H10" s="274">
        <f t="shared" ref="H10:H25" si="2">G10-F10</f>
        <v>-1211</v>
      </c>
      <c r="I10" s="276">
        <f t="shared" ref="I10:I25" si="3">G10/F10*100</f>
        <v>97.799742001126475</v>
      </c>
      <c r="J10" s="277">
        <v>100</v>
      </c>
      <c r="K10" s="273">
        <v>100</v>
      </c>
      <c r="L10" s="278">
        <v>100</v>
      </c>
    </row>
    <row r="11" spans="1:13" ht="16.5" customHeight="1">
      <c r="A11" s="27" t="s">
        <v>45</v>
      </c>
      <c r="B11" s="90">
        <v>31539</v>
      </c>
      <c r="C11" s="91">
        <v>30501</v>
      </c>
      <c r="D11" s="92">
        <f t="shared" si="0"/>
        <v>-1038</v>
      </c>
      <c r="E11" s="93">
        <f t="shared" si="1"/>
        <v>96.708836678398171</v>
      </c>
      <c r="F11" s="94">
        <v>28827</v>
      </c>
      <c r="G11" s="165">
        <v>28132</v>
      </c>
      <c r="H11" s="95">
        <f t="shared" si="2"/>
        <v>-695</v>
      </c>
      <c r="I11" s="96">
        <f t="shared" si="3"/>
        <v>97.5890658063621</v>
      </c>
      <c r="J11" s="97">
        <f>C11/$C$10*100</f>
        <v>54.168146622149607</v>
      </c>
      <c r="K11" s="98">
        <f>F11/$F$10*100</f>
        <v>52.375588219262703</v>
      </c>
      <c r="L11" s="99">
        <f>G11/G10*100</f>
        <v>52.262762874340496</v>
      </c>
      <c r="M11" s="2"/>
    </row>
    <row r="12" spans="1:13" ht="16.5" customHeight="1">
      <c r="A12" s="27" t="s">
        <v>105</v>
      </c>
      <c r="B12" s="100">
        <v>26752</v>
      </c>
      <c r="C12" s="101">
        <v>25807</v>
      </c>
      <c r="D12" s="92">
        <f t="shared" si="0"/>
        <v>-945</v>
      </c>
      <c r="E12" s="93">
        <f t="shared" si="1"/>
        <v>96.467553827751189</v>
      </c>
      <c r="F12" s="102">
        <v>26212</v>
      </c>
      <c r="G12" s="166">
        <v>25696</v>
      </c>
      <c r="H12" s="103">
        <f t="shared" si="2"/>
        <v>-516</v>
      </c>
      <c r="I12" s="96">
        <f t="shared" si="3"/>
        <v>98.031435983519003</v>
      </c>
      <c r="J12" s="104">
        <f t="shared" ref="J12:J25" si="4">C12/$C$10*100</f>
        <v>45.831853377850393</v>
      </c>
      <c r="K12" s="105">
        <f t="shared" ref="K12:K25" si="5">F12/$F$10*100</f>
        <v>47.624411780737297</v>
      </c>
      <c r="L12" s="99">
        <f>G12/G10*100</f>
        <v>47.737237125659512</v>
      </c>
      <c r="M12" s="2"/>
    </row>
    <row r="13" spans="1:13" ht="15.75" customHeight="1">
      <c r="A13" s="27" t="s">
        <v>49</v>
      </c>
      <c r="B13" s="90">
        <v>52255</v>
      </c>
      <c r="C13" s="91">
        <v>50594</v>
      </c>
      <c r="D13" s="92">
        <f t="shared" si="0"/>
        <v>-1661</v>
      </c>
      <c r="E13" s="93">
        <f t="shared" si="1"/>
        <v>96.821356807960953</v>
      </c>
      <c r="F13" s="94">
        <v>50353</v>
      </c>
      <c r="G13" s="165">
        <v>49132</v>
      </c>
      <c r="H13" s="103">
        <f t="shared" si="2"/>
        <v>-1221</v>
      </c>
      <c r="I13" s="96">
        <f t="shared" si="3"/>
        <v>97.575119655234047</v>
      </c>
      <c r="J13" s="104">
        <f t="shared" si="4"/>
        <v>89.852241244583368</v>
      </c>
      <c r="K13" s="105">
        <f t="shared" si="5"/>
        <v>91.486037173640511</v>
      </c>
      <c r="L13" s="106">
        <f t="shared" ref="L13:L25" si="6">G13/$G$10*100</f>
        <v>91.275915880211045</v>
      </c>
      <c r="M13" s="2"/>
    </row>
    <row r="14" spans="1:13" ht="15.75" customHeight="1">
      <c r="A14" s="27" t="s">
        <v>167</v>
      </c>
      <c r="B14" s="90">
        <v>2101</v>
      </c>
      <c r="C14" s="91">
        <v>2042</v>
      </c>
      <c r="D14" s="92">
        <f t="shared" si="0"/>
        <v>-59</v>
      </c>
      <c r="E14" s="93">
        <f t="shared" si="1"/>
        <v>97.191813422179919</v>
      </c>
      <c r="F14" s="94">
        <v>2070</v>
      </c>
      <c r="G14" s="165">
        <v>2017</v>
      </c>
      <c r="H14" s="103">
        <f t="shared" si="2"/>
        <v>-53</v>
      </c>
      <c r="I14" s="96">
        <f t="shared" si="3"/>
        <v>97.439613526570042</v>
      </c>
      <c r="J14" s="104">
        <f t="shared" si="4"/>
        <v>3.6264829153939049</v>
      </c>
      <c r="K14" s="105">
        <f t="shared" si="5"/>
        <v>3.7609694943585459</v>
      </c>
      <c r="L14" s="106">
        <f t="shared" si="6"/>
        <v>3.7471204577543284</v>
      </c>
      <c r="M14" s="2"/>
    </row>
    <row r="15" spans="1:13" ht="16.5" customHeight="1">
      <c r="A15" s="27" t="s">
        <v>106</v>
      </c>
      <c r="B15" s="90">
        <v>6036</v>
      </c>
      <c r="C15" s="91">
        <v>5714</v>
      </c>
      <c r="D15" s="92">
        <f t="shared" si="0"/>
        <v>-322</v>
      </c>
      <c r="E15" s="93">
        <f t="shared" si="1"/>
        <v>94.665341285619618</v>
      </c>
      <c r="F15" s="94">
        <v>4686</v>
      </c>
      <c r="G15" s="165">
        <v>4696</v>
      </c>
      <c r="H15" s="103">
        <f t="shared" si="2"/>
        <v>10</v>
      </c>
      <c r="I15" s="96">
        <f t="shared" si="3"/>
        <v>100.21340162185233</v>
      </c>
      <c r="J15" s="104">
        <f t="shared" si="4"/>
        <v>10.147758755416637</v>
      </c>
      <c r="K15" s="105">
        <f t="shared" si="5"/>
        <v>8.5139628263594904</v>
      </c>
      <c r="L15" s="106">
        <f t="shared" si="6"/>
        <v>8.7240841197889587</v>
      </c>
      <c r="M15" s="2"/>
    </row>
    <row r="16" spans="1:13" ht="16.5" customHeight="1">
      <c r="A16" s="28" t="s">
        <v>107</v>
      </c>
      <c r="B16" s="90">
        <v>8182</v>
      </c>
      <c r="C16" s="91">
        <v>7999</v>
      </c>
      <c r="D16" s="92">
        <f t="shared" si="0"/>
        <v>-183</v>
      </c>
      <c r="E16" s="93">
        <f t="shared" si="1"/>
        <v>97.763383035932534</v>
      </c>
      <c r="F16" s="94">
        <v>8529</v>
      </c>
      <c r="G16" s="165">
        <v>8379</v>
      </c>
      <c r="H16" s="103">
        <f t="shared" si="2"/>
        <v>-150</v>
      </c>
      <c r="I16" s="96">
        <f t="shared" si="3"/>
        <v>98.241294407316218</v>
      </c>
      <c r="J16" s="104">
        <f t="shared" si="4"/>
        <v>14.205796689635575</v>
      </c>
      <c r="K16" s="105">
        <f t="shared" si="5"/>
        <v>15.496284452842529</v>
      </c>
      <c r="L16" s="106">
        <f t="shared" si="6"/>
        <v>15.566248049342349</v>
      </c>
      <c r="M16" s="2"/>
    </row>
    <row r="17" spans="1:13" ht="16.5" customHeight="1">
      <c r="A17" s="29" t="s">
        <v>108</v>
      </c>
      <c r="B17" s="90">
        <v>50109</v>
      </c>
      <c r="C17" s="91">
        <v>48309</v>
      </c>
      <c r="D17" s="92">
        <f t="shared" si="0"/>
        <v>-1800</v>
      </c>
      <c r="E17" s="93">
        <f t="shared" si="1"/>
        <v>96.407830928575706</v>
      </c>
      <c r="F17" s="94">
        <v>46510</v>
      </c>
      <c r="G17" s="165">
        <v>45449</v>
      </c>
      <c r="H17" s="103">
        <f t="shared" si="2"/>
        <v>-1061</v>
      </c>
      <c r="I17" s="96">
        <f t="shared" si="3"/>
        <v>97.718770156955486</v>
      </c>
      <c r="J17" s="104">
        <f t="shared" si="4"/>
        <v>85.794203310364423</v>
      </c>
      <c r="K17" s="105">
        <f t="shared" si="5"/>
        <v>84.503715547157469</v>
      </c>
      <c r="L17" s="106">
        <f t="shared" si="6"/>
        <v>84.433751950657651</v>
      </c>
      <c r="M17" s="2"/>
    </row>
    <row r="18" spans="1:13" ht="15.75" customHeight="1">
      <c r="A18" s="27" t="s">
        <v>109</v>
      </c>
      <c r="B18" s="90">
        <v>22081</v>
      </c>
      <c r="C18" s="91">
        <v>21383</v>
      </c>
      <c r="D18" s="92">
        <f t="shared" si="0"/>
        <v>-698</v>
      </c>
      <c r="E18" s="93">
        <f t="shared" si="1"/>
        <v>96.838911281191969</v>
      </c>
      <c r="F18" s="94">
        <v>20878</v>
      </c>
      <c r="G18" s="165">
        <v>20378</v>
      </c>
      <c r="H18" s="103">
        <f t="shared" si="2"/>
        <v>-500</v>
      </c>
      <c r="I18" s="96">
        <f t="shared" si="3"/>
        <v>97.605134591435956</v>
      </c>
      <c r="J18" s="104">
        <f t="shared" si="4"/>
        <v>37.975065710023443</v>
      </c>
      <c r="K18" s="105">
        <f t="shared" si="5"/>
        <v>37.933101982230781</v>
      </c>
      <c r="L18" s="106">
        <f t="shared" si="6"/>
        <v>37.857620569220479</v>
      </c>
      <c r="M18" s="2"/>
    </row>
    <row r="19" spans="1:13" ht="16.5" customHeight="1">
      <c r="A19" s="30" t="s">
        <v>110</v>
      </c>
      <c r="B19" s="90">
        <v>36210</v>
      </c>
      <c r="C19" s="107">
        <v>34925</v>
      </c>
      <c r="D19" s="92">
        <f t="shared" si="0"/>
        <v>-1285</v>
      </c>
      <c r="E19" s="108">
        <f t="shared" si="1"/>
        <v>96.451256558961617</v>
      </c>
      <c r="F19" s="109">
        <v>34161</v>
      </c>
      <c r="G19" s="167">
        <v>33450</v>
      </c>
      <c r="H19" s="103">
        <f t="shared" si="2"/>
        <v>-711</v>
      </c>
      <c r="I19" s="110">
        <f t="shared" si="3"/>
        <v>97.918679195573901</v>
      </c>
      <c r="J19" s="111">
        <f t="shared" si="4"/>
        <v>62.024934289976549</v>
      </c>
      <c r="K19" s="112">
        <f t="shared" si="5"/>
        <v>62.066898017769226</v>
      </c>
      <c r="L19" s="113">
        <f t="shared" si="6"/>
        <v>62.142379430779513</v>
      </c>
      <c r="M19" s="2"/>
    </row>
    <row r="20" spans="1:13" ht="28.5" customHeight="1">
      <c r="A20" s="31" t="s">
        <v>48</v>
      </c>
      <c r="B20" s="90">
        <v>1123</v>
      </c>
      <c r="C20" s="101">
        <v>834</v>
      </c>
      <c r="D20" s="92">
        <f t="shared" si="0"/>
        <v>-289</v>
      </c>
      <c r="E20" s="114">
        <f t="shared" si="1"/>
        <v>74.265360641139793</v>
      </c>
      <c r="F20" s="102">
        <v>1014</v>
      </c>
      <c r="G20" s="166">
        <v>1143</v>
      </c>
      <c r="H20" s="103">
        <f t="shared" si="2"/>
        <v>129</v>
      </c>
      <c r="I20" s="115">
        <f t="shared" si="3"/>
        <v>112.72189349112426</v>
      </c>
      <c r="J20" s="104">
        <f t="shared" si="4"/>
        <v>1.4811394473254245</v>
      </c>
      <c r="K20" s="105">
        <f t="shared" si="5"/>
        <v>1.842329984193027</v>
      </c>
      <c r="L20" s="106">
        <f t="shared" si="6"/>
        <v>2.1234301850338113</v>
      </c>
      <c r="M20" s="2"/>
    </row>
    <row r="21" spans="1:13" ht="15" customHeight="1">
      <c r="A21" s="32" t="s">
        <v>126</v>
      </c>
      <c r="B21" s="116">
        <v>2266</v>
      </c>
      <c r="C21" s="117">
        <v>1964</v>
      </c>
      <c r="D21" s="92">
        <f t="shared" si="0"/>
        <v>-302</v>
      </c>
      <c r="E21" s="118">
        <f t="shared" si="1"/>
        <v>86.672550750220651</v>
      </c>
      <c r="F21" s="102">
        <v>1434</v>
      </c>
      <c r="G21" s="166">
        <v>1306</v>
      </c>
      <c r="H21" s="103">
        <f t="shared" si="2"/>
        <v>-128</v>
      </c>
      <c r="I21" s="115">
        <f>G21/F21*100</f>
        <v>91.073919107391916</v>
      </c>
      <c r="J21" s="104">
        <f>C21/$C$10*100</f>
        <v>3.487959082190808</v>
      </c>
      <c r="K21" s="105">
        <f>F21/$F$10*100</f>
        <v>2.6054252439179493</v>
      </c>
      <c r="L21" s="106">
        <f>G21/$G$10*100</f>
        <v>2.4262465631269969</v>
      </c>
      <c r="M21" s="2"/>
    </row>
    <row r="22" spans="1:13" ht="15" customHeight="1">
      <c r="A22" s="33" t="s">
        <v>125</v>
      </c>
      <c r="B22" s="102">
        <v>19955</v>
      </c>
      <c r="C22" s="117">
        <v>19111</v>
      </c>
      <c r="D22" s="119">
        <f t="shared" si="0"/>
        <v>-844</v>
      </c>
      <c r="E22" s="118">
        <f>C22/B22*100</f>
        <v>95.770483588073162</v>
      </c>
      <c r="F22" s="120">
        <v>18854</v>
      </c>
      <c r="G22" s="168">
        <v>18490</v>
      </c>
      <c r="H22" s="103">
        <f t="shared" si="2"/>
        <v>-364</v>
      </c>
      <c r="I22" s="115">
        <f>G22/F22*100</f>
        <v>98.069375198896793</v>
      </c>
      <c r="J22" s="104">
        <f>C22/$C$10*100</f>
        <v>33.940115081338348</v>
      </c>
      <c r="K22" s="105">
        <f>F22/$F$10*100</f>
        <v>34.255709587746871</v>
      </c>
      <c r="L22" s="106">
        <f>G22/$G$10*100</f>
        <v>34.350152337073645</v>
      </c>
      <c r="M22" s="2"/>
    </row>
    <row r="23" spans="1:13" ht="14.4" customHeight="1">
      <c r="A23" s="34" t="s">
        <v>127</v>
      </c>
      <c r="B23" s="102">
        <v>9462</v>
      </c>
      <c r="C23" s="101">
        <v>9020</v>
      </c>
      <c r="D23" s="121">
        <f t="shared" si="0"/>
        <v>-442</v>
      </c>
      <c r="E23" s="122">
        <f>C23/B23*100</f>
        <v>95.328683153667299</v>
      </c>
      <c r="F23" s="102">
        <v>8034</v>
      </c>
      <c r="G23" s="169">
        <v>7935</v>
      </c>
      <c r="H23" s="103">
        <f t="shared" si="2"/>
        <v>-99</v>
      </c>
      <c r="I23" s="115">
        <f>G23/F23*100</f>
        <v>98.76773711725167</v>
      </c>
      <c r="J23" s="104">
        <f>C23/$C$10*100</f>
        <v>16.01903814733253</v>
      </c>
      <c r="K23" s="105">
        <f>F23/$F$10*100</f>
        <v>14.596922182452444</v>
      </c>
      <c r="L23" s="106">
        <f>G23/$G$10*100</f>
        <v>14.741398528646801</v>
      </c>
      <c r="M23" s="2"/>
    </row>
    <row r="24" spans="1:13" ht="28.5" customHeight="1" thickBot="1">
      <c r="A24" s="35" t="s">
        <v>38</v>
      </c>
      <c r="B24" s="120">
        <v>9582</v>
      </c>
      <c r="C24" s="117">
        <v>9218</v>
      </c>
      <c r="D24" s="123">
        <f t="shared" si="0"/>
        <v>-364</v>
      </c>
      <c r="E24" s="124">
        <f>C24/B24*100</f>
        <v>96.201210603214363</v>
      </c>
      <c r="F24" s="120">
        <v>7881</v>
      </c>
      <c r="G24" s="170">
        <v>7729</v>
      </c>
      <c r="H24" s="125">
        <f t="shared" si="2"/>
        <v>-152</v>
      </c>
      <c r="I24" s="126">
        <f>G24/F24*100</f>
        <v>98.071310747367093</v>
      </c>
      <c r="J24" s="111">
        <f>C24/$C$10*100</f>
        <v>16.370675570078852</v>
      </c>
      <c r="K24" s="112">
        <f>F24/$F$10*100</f>
        <v>14.318937480695507</v>
      </c>
      <c r="L24" s="113">
        <f>G24/$G$10*100</f>
        <v>14.358698075351118</v>
      </c>
      <c r="M24" s="2"/>
    </row>
    <row r="25" spans="1:13" ht="24.75" customHeight="1" thickBot="1">
      <c r="A25" s="279" t="s">
        <v>169</v>
      </c>
      <c r="B25" s="274">
        <v>47395</v>
      </c>
      <c r="C25" s="271">
        <v>45895</v>
      </c>
      <c r="D25" s="272">
        <f t="shared" si="0"/>
        <v>-1500</v>
      </c>
      <c r="E25" s="280">
        <f t="shared" si="1"/>
        <v>96.835109188732986</v>
      </c>
      <c r="F25" s="274">
        <v>43981</v>
      </c>
      <c r="G25" s="281">
        <v>43156</v>
      </c>
      <c r="H25" s="274">
        <f t="shared" si="2"/>
        <v>-825</v>
      </c>
      <c r="I25" s="278">
        <f t="shared" si="3"/>
        <v>98.124189991132539</v>
      </c>
      <c r="J25" s="277">
        <f t="shared" si="4"/>
        <v>81.507068267386515</v>
      </c>
      <c r="K25" s="282">
        <f t="shared" si="5"/>
        <v>79.908791947528115</v>
      </c>
      <c r="L25" s="278">
        <f t="shared" si="6"/>
        <v>80.173887196254739</v>
      </c>
      <c r="M25" s="2"/>
    </row>
    <row r="26" spans="1:13">
      <c r="A26" s="36" t="s">
        <v>128</v>
      </c>
      <c r="B26" s="127">
        <v>11353</v>
      </c>
      <c r="C26" s="128">
        <v>10966</v>
      </c>
      <c r="D26" s="129">
        <f t="shared" ref="D26" si="7">C26-B26</f>
        <v>-387</v>
      </c>
      <c r="E26" s="130">
        <f>C26/B26*100</f>
        <v>96.59120937197217</v>
      </c>
      <c r="F26" s="131">
        <v>11069</v>
      </c>
      <c r="G26" s="171">
        <v>10887</v>
      </c>
      <c r="H26" s="131">
        <f t="shared" ref="H26:H33" si="8">G26-F26</f>
        <v>-182</v>
      </c>
      <c r="I26" s="132">
        <f t="shared" ref="I26:I33" si="9">G26/F26*100</f>
        <v>98.355768362092334</v>
      </c>
      <c r="J26" s="133">
        <f>C26/$C$10*100</f>
        <v>19.475030191091854</v>
      </c>
      <c r="K26" s="134">
        <f t="shared" ref="K26:K33" si="10">F26/$F$10*100</f>
        <v>20.111193880702775</v>
      </c>
      <c r="L26" s="135">
        <f t="shared" ref="L26:L33" si="11">G26/$G$10*100</f>
        <v>20.225533179757747</v>
      </c>
      <c r="M26" s="2"/>
    </row>
    <row r="27" spans="1:13" ht="17.25" customHeight="1">
      <c r="A27" s="37" t="s">
        <v>129</v>
      </c>
      <c r="B27" s="90">
        <v>5084</v>
      </c>
      <c r="C27" s="91">
        <v>4941</v>
      </c>
      <c r="D27" s="129">
        <f t="shared" si="0"/>
        <v>-143</v>
      </c>
      <c r="E27" s="130">
        <f>C27/B27*100</f>
        <v>97.187254130605822</v>
      </c>
      <c r="F27" s="94">
        <v>5305</v>
      </c>
      <c r="G27" s="165">
        <v>5259</v>
      </c>
      <c r="H27" s="94">
        <f t="shared" si="8"/>
        <v>-46</v>
      </c>
      <c r="I27" s="136">
        <f t="shared" si="9"/>
        <v>99.132893496701229</v>
      </c>
      <c r="J27" s="137">
        <f>C27/$C$10*100</f>
        <v>8.7749520494423532</v>
      </c>
      <c r="K27" s="98">
        <f t="shared" si="10"/>
        <v>9.6386198877159845</v>
      </c>
      <c r="L27" s="99">
        <f t="shared" si="11"/>
        <v>9.77000817418444</v>
      </c>
      <c r="M27" s="2"/>
    </row>
    <row r="28" spans="1:13" ht="16.5" customHeight="1">
      <c r="A28" s="34" t="s">
        <v>130</v>
      </c>
      <c r="B28" s="100">
        <v>30416</v>
      </c>
      <c r="C28" s="101">
        <v>29414</v>
      </c>
      <c r="D28" s="138">
        <f>C28-B28</f>
        <v>-1002</v>
      </c>
      <c r="E28" s="139">
        <f>C28/B28*100</f>
        <v>96.705681220410312</v>
      </c>
      <c r="F28" s="102">
        <v>26217</v>
      </c>
      <c r="G28" s="166">
        <v>25748</v>
      </c>
      <c r="H28" s="94">
        <f t="shared" si="8"/>
        <v>-469</v>
      </c>
      <c r="I28" s="136">
        <f t="shared" si="9"/>
        <v>98.211084410878442</v>
      </c>
      <c r="J28" s="137">
        <f>C28/$C$10*100</f>
        <v>52.237692690203872</v>
      </c>
      <c r="K28" s="98">
        <f t="shared" si="10"/>
        <v>47.633496248114973</v>
      </c>
      <c r="L28" s="99">
        <f t="shared" si="11"/>
        <v>47.833841123578807</v>
      </c>
      <c r="M28" s="2"/>
    </row>
    <row r="29" spans="1:13" ht="15.75" customHeight="1">
      <c r="A29" s="34" t="s">
        <v>131</v>
      </c>
      <c r="B29" s="100">
        <v>17055</v>
      </c>
      <c r="C29" s="101">
        <v>16552</v>
      </c>
      <c r="D29" s="138">
        <f t="shared" si="0"/>
        <v>-503</v>
      </c>
      <c r="E29" s="139">
        <f>C29/B29*100</f>
        <v>97.050718264438586</v>
      </c>
      <c r="F29" s="102">
        <v>16069</v>
      </c>
      <c r="G29" s="166">
        <v>15717</v>
      </c>
      <c r="H29" s="94">
        <f t="shared" si="8"/>
        <v>-352</v>
      </c>
      <c r="I29" s="136">
        <f t="shared" si="9"/>
        <v>97.809446760843869</v>
      </c>
      <c r="J29" s="137">
        <f>C29/$C$10*100</f>
        <v>29.39546778432905</v>
      </c>
      <c r="K29" s="98">
        <f t="shared" si="10"/>
        <v>29.195661258380422</v>
      </c>
      <c r="L29" s="99">
        <f t="shared" si="11"/>
        <v>29.198558371107975</v>
      </c>
      <c r="M29" s="2"/>
    </row>
    <row r="30" spans="1:13" ht="21.75" customHeight="1">
      <c r="A30" s="37" t="s">
        <v>132</v>
      </c>
      <c r="B30" s="100">
        <v>1345</v>
      </c>
      <c r="C30" s="101">
        <v>1298</v>
      </c>
      <c r="D30" s="138">
        <f t="shared" si="0"/>
        <v>-47</v>
      </c>
      <c r="E30" s="139">
        <f t="shared" ref="E30:E32" si="12">C30/B30*100</f>
        <v>96.505576208178439</v>
      </c>
      <c r="F30" s="102">
        <v>1310</v>
      </c>
      <c r="G30" s="166">
        <v>1267</v>
      </c>
      <c r="H30" s="102">
        <f t="shared" si="8"/>
        <v>-43</v>
      </c>
      <c r="I30" s="136">
        <f t="shared" si="9"/>
        <v>96.717557251908389</v>
      </c>
      <c r="J30" s="137">
        <f t="shared" ref="J30:J32" si="13">C30/$C$10*100</f>
        <v>2.3051786602259003</v>
      </c>
      <c r="K30" s="98">
        <f t="shared" si="10"/>
        <v>2.3801304529515432</v>
      </c>
      <c r="L30" s="99">
        <f t="shared" si="11"/>
        <v>2.3537935646875234</v>
      </c>
      <c r="M30" s="2"/>
    </row>
    <row r="31" spans="1:13" ht="23.25" customHeight="1">
      <c r="A31" s="37" t="s">
        <v>133</v>
      </c>
      <c r="B31" s="100">
        <v>10471</v>
      </c>
      <c r="C31" s="101">
        <v>10132</v>
      </c>
      <c r="D31" s="138">
        <f t="shared" si="0"/>
        <v>-339</v>
      </c>
      <c r="E31" s="139">
        <f t="shared" si="12"/>
        <v>96.762486868493937</v>
      </c>
      <c r="F31" s="102">
        <v>9026</v>
      </c>
      <c r="G31" s="169">
        <v>8920</v>
      </c>
      <c r="H31" s="102">
        <f t="shared" si="8"/>
        <v>-106</v>
      </c>
      <c r="I31" s="136">
        <f t="shared" si="9"/>
        <v>98.825614890316857</v>
      </c>
      <c r="J31" s="137">
        <f t="shared" si="13"/>
        <v>17.993890743766428</v>
      </c>
      <c r="K31" s="98">
        <f t="shared" si="10"/>
        <v>16.39928051018369</v>
      </c>
      <c r="L31" s="99">
        <f t="shared" si="11"/>
        <v>16.571301181541205</v>
      </c>
      <c r="M31" s="2"/>
    </row>
    <row r="32" spans="1:13" ht="27.75" customHeight="1">
      <c r="A32" s="34" t="s">
        <v>134</v>
      </c>
      <c r="B32" s="100">
        <v>137</v>
      </c>
      <c r="C32" s="101">
        <v>143</v>
      </c>
      <c r="D32" s="138">
        <f t="shared" si="0"/>
        <v>6</v>
      </c>
      <c r="E32" s="139">
        <f t="shared" si="12"/>
        <v>104.37956204379562</v>
      </c>
      <c r="F32" s="102">
        <v>146</v>
      </c>
      <c r="G32" s="169">
        <v>143</v>
      </c>
      <c r="H32" s="102">
        <f t="shared" si="8"/>
        <v>-3</v>
      </c>
      <c r="I32" s="136">
        <f t="shared" si="9"/>
        <v>97.945205479452056</v>
      </c>
      <c r="J32" s="137">
        <f t="shared" si="13"/>
        <v>0.25396036087234497</v>
      </c>
      <c r="K32" s="98">
        <f t="shared" si="10"/>
        <v>0.26526644742818728</v>
      </c>
      <c r="L32" s="99">
        <f t="shared" si="11"/>
        <v>0.26566099427807088</v>
      </c>
      <c r="M32" s="2"/>
    </row>
    <row r="33" spans="1:13" ht="15" customHeight="1" thickBot="1">
      <c r="A33" s="38" t="s">
        <v>135</v>
      </c>
      <c r="B33" s="140">
        <v>4893</v>
      </c>
      <c r="C33" s="141">
        <v>4830</v>
      </c>
      <c r="D33" s="142">
        <f t="shared" si="0"/>
        <v>-63</v>
      </c>
      <c r="E33" s="143">
        <f>C33/B33*100</f>
        <v>98.712446351931334</v>
      </c>
      <c r="F33" s="144">
        <v>4980</v>
      </c>
      <c r="G33" s="172">
        <v>4944</v>
      </c>
      <c r="H33" s="144">
        <f t="shared" si="8"/>
        <v>-36</v>
      </c>
      <c r="I33" s="145">
        <f t="shared" si="9"/>
        <v>99.277108433734938</v>
      </c>
      <c r="J33" s="146">
        <f>C33/$C$10*100</f>
        <v>8.5778219791148675</v>
      </c>
      <c r="K33" s="147">
        <f t="shared" si="10"/>
        <v>9.0481295081669355</v>
      </c>
      <c r="L33" s="148">
        <f t="shared" si="11"/>
        <v>9.1848108790963803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opLeftCell="A19" zoomScaleNormal="100" workbookViewId="0">
      <selection activeCell="M6" sqref="M6:M41"/>
    </sheetView>
  </sheetViews>
  <sheetFormatPr defaultRowHeight="13.2"/>
  <cols>
    <col min="1" max="1" width="32.664062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33203125" style="210" customWidth="1"/>
    <col min="9" max="9" width="12.44140625" style="197" customWidth="1"/>
    <col min="10" max="10" width="6.3320312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318" t="s">
        <v>160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19.95" customHeight="1">
      <c r="A2" s="334" t="s">
        <v>213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50" t="s">
        <v>164</v>
      </c>
      <c r="B4" s="347" t="s">
        <v>181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9"/>
    </row>
    <row r="5" spans="1:14" ht="61.5" customHeight="1" thickBot="1">
      <c r="A5" s="351"/>
      <c r="B5" s="242" t="s">
        <v>178</v>
      </c>
      <c r="C5" s="200" t="s">
        <v>112</v>
      </c>
      <c r="D5" s="209" t="s">
        <v>177</v>
      </c>
      <c r="E5" s="206" t="s">
        <v>176</v>
      </c>
      <c r="F5" s="217" t="s">
        <v>177</v>
      </c>
      <c r="G5" s="206" t="s">
        <v>179</v>
      </c>
      <c r="H5" s="209" t="s">
        <v>177</v>
      </c>
      <c r="I5" s="206" t="s">
        <v>180</v>
      </c>
      <c r="J5" s="217" t="s">
        <v>177</v>
      </c>
      <c r="K5" s="226" t="s">
        <v>174</v>
      </c>
      <c r="L5" s="209" t="s">
        <v>177</v>
      </c>
      <c r="M5" s="226" t="s">
        <v>175</v>
      </c>
      <c r="N5" s="227" t="s">
        <v>177</v>
      </c>
    </row>
    <row r="6" spans="1:14" ht="13.8" thickBot="1">
      <c r="A6" s="253" t="s">
        <v>34</v>
      </c>
      <c r="B6" s="274">
        <v>11137</v>
      </c>
      <c r="C6" s="283">
        <v>5694</v>
      </c>
      <c r="D6" s="278">
        <f>C6/B6*100</f>
        <v>51.126874382688335</v>
      </c>
      <c r="E6" s="274">
        <v>2349</v>
      </c>
      <c r="F6" s="280">
        <f>E6/B6*100</f>
        <v>21.091855975576905</v>
      </c>
      <c r="G6" s="274">
        <v>5392</v>
      </c>
      <c r="H6" s="278">
        <f>G6/B6*100</f>
        <v>48.415192601239113</v>
      </c>
      <c r="I6" s="274">
        <v>3245</v>
      </c>
      <c r="J6" s="280">
        <f>I6/B6*100</f>
        <v>29.137110532459371</v>
      </c>
      <c r="K6" s="274">
        <v>2066</v>
      </c>
      <c r="L6" s="278">
        <f>K6/B6*100</f>
        <v>18.550776690311572</v>
      </c>
      <c r="M6" s="274">
        <v>1029</v>
      </c>
      <c r="N6" s="278">
        <f>M6/B6*100</f>
        <v>9.2394720301697042</v>
      </c>
    </row>
    <row r="7" spans="1:14">
      <c r="A7" s="160" t="s">
        <v>14</v>
      </c>
      <c r="B7" s="201">
        <v>1064</v>
      </c>
      <c r="C7" s="189">
        <v>596</v>
      </c>
      <c r="D7" s="99">
        <f t="shared" ref="D7:D41" si="0">C7/B7*100</f>
        <v>56.015037593984964</v>
      </c>
      <c r="E7" s="201">
        <v>297</v>
      </c>
      <c r="F7" s="213">
        <f t="shared" ref="F7:F41" si="1">E7/B7*100</f>
        <v>27.913533834586467</v>
      </c>
      <c r="G7" s="220">
        <v>345</v>
      </c>
      <c r="H7" s="221">
        <f t="shared" ref="H7:H41" si="2">G7/B7*100</f>
        <v>32.424812030075188</v>
      </c>
      <c r="I7" s="220">
        <v>269</v>
      </c>
      <c r="J7" s="225">
        <f>I7/B7*100</f>
        <v>25.281954887218046</v>
      </c>
      <c r="K7" s="220">
        <v>253</v>
      </c>
      <c r="L7" s="221">
        <f t="shared" ref="L7:L41" si="3">K7/B7*100</f>
        <v>23.778195488721803</v>
      </c>
      <c r="M7" s="220">
        <v>104</v>
      </c>
      <c r="N7" s="221">
        <f t="shared" ref="N7:N41" si="4">M7/B7*100</f>
        <v>9.7744360902255636</v>
      </c>
    </row>
    <row r="8" spans="1:14">
      <c r="A8" s="15" t="s">
        <v>17</v>
      </c>
      <c r="B8" s="202">
        <v>1525</v>
      </c>
      <c r="C8" s="161">
        <v>808</v>
      </c>
      <c r="D8" s="99">
        <f t="shared" si="0"/>
        <v>52.983606557377051</v>
      </c>
      <c r="E8" s="202">
        <v>342</v>
      </c>
      <c r="F8" s="213">
        <f t="shared" si="1"/>
        <v>22.42622950819672</v>
      </c>
      <c r="G8" s="204">
        <v>834</v>
      </c>
      <c r="H8" s="211">
        <f t="shared" si="2"/>
        <v>54.688524590163937</v>
      </c>
      <c r="I8" s="204">
        <v>397</v>
      </c>
      <c r="J8" s="223">
        <f t="shared" ref="J8:J15" si="5">I8/B8*100</f>
        <v>26.032786885245901</v>
      </c>
      <c r="K8" s="204">
        <v>283</v>
      </c>
      <c r="L8" s="211">
        <f t="shared" si="3"/>
        <v>18.557377049180328</v>
      </c>
      <c r="M8" s="204">
        <v>109</v>
      </c>
      <c r="N8" s="211">
        <f t="shared" si="4"/>
        <v>7.1475409836065564</v>
      </c>
    </row>
    <row r="9" spans="1:14">
      <c r="A9" s="16" t="s">
        <v>2</v>
      </c>
      <c r="B9" s="202">
        <v>1146</v>
      </c>
      <c r="C9" s="161">
        <v>579</v>
      </c>
      <c r="D9" s="99">
        <f t="shared" si="0"/>
        <v>50.523560209424076</v>
      </c>
      <c r="E9" s="202">
        <v>216</v>
      </c>
      <c r="F9" s="213">
        <f t="shared" si="1"/>
        <v>18.848167539267017</v>
      </c>
      <c r="G9" s="204">
        <v>492</v>
      </c>
      <c r="H9" s="211">
        <f t="shared" si="2"/>
        <v>42.931937172774873</v>
      </c>
      <c r="I9" s="204">
        <v>349</v>
      </c>
      <c r="J9" s="223">
        <f t="shared" si="5"/>
        <v>30.453752181500871</v>
      </c>
      <c r="K9" s="204">
        <v>208</v>
      </c>
      <c r="L9" s="211">
        <f t="shared" si="3"/>
        <v>18.150087260034901</v>
      </c>
      <c r="M9" s="204">
        <v>124</v>
      </c>
      <c r="N9" s="211">
        <f t="shared" si="4"/>
        <v>10.820244328097731</v>
      </c>
    </row>
    <row r="10" spans="1:14">
      <c r="A10" s="16" t="s">
        <v>192</v>
      </c>
      <c r="B10" s="202">
        <v>1601</v>
      </c>
      <c r="C10" s="161">
        <v>795</v>
      </c>
      <c r="D10" s="99">
        <f t="shared" si="0"/>
        <v>49.656464709556523</v>
      </c>
      <c r="E10" s="202">
        <v>273</v>
      </c>
      <c r="F10" s="213">
        <f t="shared" si="1"/>
        <v>17.051842598376016</v>
      </c>
      <c r="G10" s="204">
        <v>955</v>
      </c>
      <c r="H10" s="211">
        <f t="shared" si="2"/>
        <v>59.650218613366647</v>
      </c>
      <c r="I10" s="204">
        <v>488</v>
      </c>
      <c r="J10" s="223">
        <f t="shared" si="5"/>
        <v>30.480949406620862</v>
      </c>
      <c r="K10" s="204">
        <v>241</v>
      </c>
      <c r="L10" s="211">
        <f t="shared" si="3"/>
        <v>15.053091817613993</v>
      </c>
      <c r="M10" s="204">
        <v>118</v>
      </c>
      <c r="N10" s="211">
        <f t="shared" si="4"/>
        <v>7.3703935040599617</v>
      </c>
    </row>
    <row r="11" spans="1:14">
      <c r="A11" s="15" t="s">
        <v>18</v>
      </c>
      <c r="B11" s="102">
        <v>753</v>
      </c>
      <c r="C11" s="190">
        <v>354</v>
      </c>
      <c r="D11" s="99">
        <f t="shared" si="0"/>
        <v>47.011952191235061</v>
      </c>
      <c r="E11" s="102">
        <v>167</v>
      </c>
      <c r="F11" s="213">
        <f t="shared" si="1"/>
        <v>22.177954847277555</v>
      </c>
      <c r="G11" s="204">
        <v>316</v>
      </c>
      <c r="H11" s="211">
        <f t="shared" si="2"/>
        <v>41.965471447543159</v>
      </c>
      <c r="I11" s="204">
        <v>249</v>
      </c>
      <c r="J11" s="223">
        <f t="shared" si="5"/>
        <v>33.067729083665334</v>
      </c>
      <c r="K11" s="204">
        <v>139</v>
      </c>
      <c r="L11" s="211">
        <f t="shared" si="3"/>
        <v>18.459495351925632</v>
      </c>
      <c r="M11" s="204">
        <v>88</v>
      </c>
      <c r="N11" s="211">
        <f t="shared" si="4"/>
        <v>11.686586985391765</v>
      </c>
    </row>
    <row r="12" spans="1:14">
      <c r="A12" s="15" t="s">
        <v>21</v>
      </c>
      <c r="B12" s="102">
        <v>1031</v>
      </c>
      <c r="C12" s="190">
        <v>503</v>
      </c>
      <c r="D12" s="99">
        <f t="shared" si="0"/>
        <v>48.787584869059167</v>
      </c>
      <c r="E12" s="102">
        <v>222</v>
      </c>
      <c r="F12" s="213">
        <f t="shared" si="1"/>
        <v>21.532492725509215</v>
      </c>
      <c r="G12" s="204">
        <v>451</v>
      </c>
      <c r="H12" s="211">
        <f t="shared" si="2"/>
        <v>43.743937924345296</v>
      </c>
      <c r="I12" s="204">
        <v>298</v>
      </c>
      <c r="J12" s="223">
        <f t="shared" si="5"/>
        <v>28.903976721629487</v>
      </c>
      <c r="K12" s="204">
        <v>230</v>
      </c>
      <c r="L12" s="211">
        <f t="shared" si="3"/>
        <v>22.30843840931135</v>
      </c>
      <c r="M12" s="204">
        <v>119</v>
      </c>
      <c r="N12" s="211">
        <f t="shared" si="4"/>
        <v>11.542192046556741</v>
      </c>
    </row>
    <row r="13" spans="1:14">
      <c r="A13" s="15" t="s">
        <v>22</v>
      </c>
      <c r="B13" s="202">
        <v>1038</v>
      </c>
      <c r="C13" s="161">
        <v>497</v>
      </c>
      <c r="D13" s="99">
        <f t="shared" si="0"/>
        <v>47.880539499036608</v>
      </c>
      <c r="E13" s="202">
        <v>209</v>
      </c>
      <c r="F13" s="213">
        <f t="shared" si="1"/>
        <v>20.134874759152215</v>
      </c>
      <c r="G13" s="204">
        <v>486</v>
      </c>
      <c r="H13" s="211">
        <f t="shared" si="2"/>
        <v>46.820809248554909</v>
      </c>
      <c r="I13" s="204">
        <v>314</v>
      </c>
      <c r="J13" s="223">
        <f t="shared" si="5"/>
        <v>30.2504816955684</v>
      </c>
      <c r="K13" s="204">
        <v>117</v>
      </c>
      <c r="L13" s="211">
        <f t="shared" si="3"/>
        <v>11.271676300578035</v>
      </c>
      <c r="M13" s="204">
        <v>75</v>
      </c>
      <c r="N13" s="211">
        <f t="shared" si="4"/>
        <v>7.2254335260115612</v>
      </c>
    </row>
    <row r="14" spans="1:14">
      <c r="A14" s="15" t="s">
        <v>13</v>
      </c>
      <c r="B14" s="202">
        <v>1317</v>
      </c>
      <c r="C14" s="161">
        <v>697</v>
      </c>
      <c r="D14" s="99">
        <f t="shared" si="0"/>
        <v>52.923310554290047</v>
      </c>
      <c r="E14" s="202">
        <v>269</v>
      </c>
      <c r="F14" s="213">
        <f t="shared" si="1"/>
        <v>20.425208807896738</v>
      </c>
      <c r="G14" s="204">
        <v>681</v>
      </c>
      <c r="H14" s="211">
        <f t="shared" si="2"/>
        <v>51.708428246013668</v>
      </c>
      <c r="I14" s="204">
        <v>442</v>
      </c>
      <c r="J14" s="223">
        <f t="shared" si="5"/>
        <v>33.561123766135154</v>
      </c>
      <c r="K14" s="204">
        <v>271</v>
      </c>
      <c r="L14" s="211">
        <f t="shared" si="3"/>
        <v>20.577069096431284</v>
      </c>
      <c r="M14" s="204">
        <v>160</v>
      </c>
      <c r="N14" s="211">
        <f t="shared" si="4"/>
        <v>12.148823082763856</v>
      </c>
    </row>
    <row r="15" spans="1:14" ht="13.8" thickBot="1">
      <c r="A15" s="17" t="s">
        <v>27</v>
      </c>
      <c r="B15" s="120">
        <v>1662</v>
      </c>
      <c r="C15" s="191">
        <v>865</v>
      </c>
      <c r="D15" s="212">
        <f t="shared" si="0"/>
        <v>52.045728038507818</v>
      </c>
      <c r="E15" s="120">
        <v>354</v>
      </c>
      <c r="F15" s="216">
        <f t="shared" si="1"/>
        <v>21.299638989169676</v>
      </c>
      <c r="G15" s="218">
        <v>832</v>
      </c>
      <c r="H15" s="219">
        <f t="shared" si="2"/>
        <v>50.060168471720822</v>
      </c>
      <c r="I15" s="218">
        <v>439</v>
      </c>
      <c r="J15" s="224">
        <f t="shared" si="5"/>
        <v>26.413959085439231</v>
      </c>
      <c r="K15" s="218">
        <v>324</v>
      </c>
      <c r="L15" s="219">
        <f t="shared" si="3"/>
        <v>19.494584837545126</v>
      </c>
      <c r="M15" s="218">
        <v>132</v>
      </c>
      <c r="N15" s="219">
        <f t="shared" si="4"/>
        <v>7.9422382671480145</v>
      </c>
    </row>
    <row r="16" spans="1:14" ht="13.8" thickBot="1">
      <c r="A16" s="284" t="s">
        <v>35</v>
      </c>
      <c r="B16" s="283">
        <v>9363</v>
      </c>
      <c r="C16" s="283">
        <v>5425</v>
      </c>
      <c r="D16" s="282">
        <f t="shared" si="0"/>
        <v>57.940830930257391</v>
      </c>
      <c r="E16" s="283">
        <v>2069</v>
      </c>
      <c r="F16" s="280">
        <f t="shared" si="1"/>
        <v>22.097618284737798</v>
      </c>
      <c r="G16" s="274">
        <v>4793</v>
      </c>
      <c r="H16" s="278">
        <f t="shared" si="2"/>
        <v>51.190857631101139</v>
      </c>
      <c r="I16" s="274">
        <v>2460</v>
      </c>
      <c r="J16" s="280">
        <f>I16/B16*100</f>
        <v>26.273630246715797</v>
      </c>
      <c r="K16" s="274">
        <v>1930</v>
      </c>
      <c r="L16" s="278">
        <f t="shared" si="3"/>
        <v>20.613051372423367</v>
      </c>
      <c r="M16" s="274">
        <v>904</v>
      </c>
      <c r="N16" s="278">
        <f t="shared" si="4"/>
        <v>9.6550250987931214</v>
      </c>
    </row>
    <row r="17" spans="1:14">
      <c r="A17" s="160" t="s">
        <v>1</v>
      </c>
      <c r="B17" s="201">
        <v>1722</v>
      </c>
      <c r="C17" s="189">
        <v>1067</v>
      </c>
      <c r="D17" s="99">
        <f t="shared" si="0"/>
        <v>61.962833914053427</v>
      </c>
      <c r="E17" s="201">
        <v>418</v>
      </c>
      <c r="F17" s="213">
        <f t="shared" si="1"/>
        <v>24.274099883855982</v>
      </c>
      <c r="G17" s="220">
        <v>869</v>
      </c>
      <c r="H17" s="221">
        <f t="shared" si="2"/>
        <v>50.464576074332172</v>
      </c>
      <c r="I17" s="220">
        <v>380</v>
      </c>
      <c r="J17" s="225">
        <f>I17/B17*100</f>
        <v>22.067363530778163</v>
      </c>
      <c r="K17" s="220">
        <v>368</v>
      </c>
      <c r="L17" s="221">
        <f t="shared" si="3"/>
        <v>21.370499419279906</v>
      </c>
      <c r="M17" s="220">
        <v>156</v>
      </c>
      <c r="N17" s="221">
        <f t="shared" si="4"/>
        <v>9.0592334494773521</v>
      </c>
    </row>
    <row r="18" spans="1:14">
      <c r="A18" s="15" t="s">
        <v>16</v>
      </c>
      <c r="B18" s="202">
        <v>1262</v>
      </c>
      <c r="C18" s="161">
        <v>738</v>
      </c>
      <c r="D18" s="99">
        <f t="shared" si="0"/>
        <v>58.478605388272584</v>
      </c>
      <c r="E18" s="202">
        <v>350</v>
      </c>
      <c r="F18" s="213">
        <f t="shared" si="1"/>
        <v>27.733755942947703</v>
      </c>
      <c r="G18" s="204">
        <v>695</v>
      </c>
      <c r="H18" s="211">
        <f t="shared" si="2"/>
        <v>55.071315372424721</v>
      </c>
      <c r="I18" s="204">
        <v>312</v>
      </c>
      <c r="J18" s="223">
        <f t="shared" ref="J18:J22" si="6">I18/B18*100</f>
        <v>24.722662440570524</v>
      </c>
      <c r="K18" s="204">
        <v>266</v>
      </c>
      <c r="L18" s="211">
        <f t="shared" si="3"/>
        <v>21.077654516640255</v>
      </c>
      <c r="M18" s="204">
        <v>117</v>
      </c>
      <c r="N18" s="211">
        <f t="shared" si="4"/>
        <v>9.2709984152139455</v>
      </c>
    </row>
    <row r="19" spans="1:14">
      <c r="A19" s="16" t="s">
        <v>3</v>
      </c>
      <c r="B19" s="202">
        <v>2084</v>
      </c>
      <c r="C19" s="161">
        <v>1098</v>
      </c>
      <c r="D19" s="99">
        <f t="shared" si="0"/>
        <v>52.687140115163146</v>
      </c>
      <c r="E19" s="202">
        <v>372</v>
      </c>
      <c r="F19" s="213">
        <f t="shared" si="1"/>
        <v>17.850287907869479</v>
      </c>
      <c r="G19" s="204">
        <v>1107</v>
      </c>
      <c r="H19" s="211">
        <f t="shared" si="2"/>
        <v>53.119001919385802</v>
      </c>
      <c r="I19" s="204">
        <v>574</v>
      </c>
      <c r="J19" s="223">
        <f t="shared" si="6"/>
        <v>27.543186180422264</v>
      </c>
      <c r="K19" s="204">
        <v>405</v>
      </c>
      <c r="L19" s="211">
        <f t="shared" si="3"/>
        <v>19.433781190019197</v>
      </c>
      <c r="M19" s="204">
        <v>243</v>
      </c>
      <c r="N19" s="211">
        <f t="shared" si="4"/>
        <v>11.660268714011517</v>
      </c>
    </row>
    <row r="20" spans="1:14">
      <c r="A20" s="16" t="s">
        <v>20</v>
      </c>
      <c r="B20" s="202">
        <v>1597</v>
      </c>
      <c r="C20" s="161">
        <v>850</v>
      </c>
      <c r="D20" s="99">
        <f t="shared" si="0"/>
        <v>53.224796493425174</v>
      </c>
      <c r="E20" s="202">
        <v>316</v>
      </c>
      <c r="F20" s="213">
        <f t="shared" si="1"/>
        <v>19.787100814026299</v>
      </c>
      <c r="G20" s="204">
        <v>904</v>
      </c>
      <c r="H20" s="211">
        <f t="shared" si="2"/>
        <v>56.606136505948655</v>
      </c>
      <c r="I20" s="204">
        <v>451</v>
      </c>
      <c r="J20" s="223">
        <f t="shared" si="6"/>
        <v>28.240450845335001</v>
      </c>
      <c r="K20" s="204">
        <v>325</v>
      </c>
      <c r="L20" s="211">
        <f t="shared" si="3"/>
        <v>20.350657482780214</v>
      </c>
      <c r="M20" s="204">
        <v>103</v>
      </c>
      <c r="N20" s="211">
        <f t="shared" si="4"/>
        <v>6.4495929868503445</v>
      </c>
    </row>
    <row r="21" spans="1:14">
      <c r="A21" s="15" t="s">
        <v>4</v>
      </c>
      <c r="B21" s="202">
        <v>1253</v>
      </c>
      <c r="C21" s="161">
        <v>788</v>
      </c>
      <c r="D21" s="99">
        <f t="shared" si="0"/>
        <v>62.889066241021553</v>
      </c>
      <c r="E21" s="202">
        <v>295</v>
      </c>
      <c r="F21" s="213">
        <f t="shared" si="1"/>
        <v>23.543495610534716</v>
      </c>
      <c r="G21" s="204">
        <v>482</v>
      </c>
      <c r="H21" s="211">
        <f t="shared" si="2"/>
        <v>38.467677573822826</v>
      </c>
      <c r="I21" s="204">
        <v>318</v>
      </c>
      <c r="J21" s="223">
        <f t="shared" si="6"/>
        <v>25.379090183559455</v>
      </c>
      <c r="K21" s="204">
        <v>255</v>
      </c>
      <c r="L21" s="211">
        <f t="shared" si="3"/>
        <v>20.351157222665602</v>
      </c>
      <c r="M21" s="204">
        <v>165</v>
      </c>
      <c r="N21" s="211">
        <f t="shared" si="4"/>
        <v>13.168395849960095</v>
      </c>
    </row>
    <row r="22" spans="1:14" ht="13.8" thickBot="1">
      <c r="A22" s="17" t="s">
        <v>7</v>
      </c>
      <c r="B22" s="203">
        <v>1445</v>
      </c>
      <c r="C22" s="192">
        <v>884</v>
      </c>
      <c r="D22" s="212">
        <f t="shared" si="0"/>
        <v>61.176470588235297</v>
      </c>
      <c r="E22" s="203">
        <v>318</v>
      </c>
      <c r="F22" s="216">
        <f t="shared" si="1"/>
        <v>22.006920415224915</v>
      </c>
      <c r="G22" s="218">
        <v>736</v>
      </c>
      <c r="H22" s="219">
        <f t="shared" si="2"/>
        <v>50.934256055363328</v>
      </c>
      <c r="I22" s="218">
        <v>425</v>
      </c>
      <c r="J22" s="224">
        <f t="shared" si="6"/>
        <v>29.411764705882355</v>
      </c>
      <c r="K22" s="218">
        <v>311</v>
      </c>
      <c r="L22" s="219">
        <f t="shared" si="3"/>
        <v>21.522491349480969</v>
      </c>
      <c r="M22" s="218">
        <v>120</v>
      </c>
      <c r="N22" s="219">
        <f t="shared" si="4"/>
        <v>8.3044982698961931</v>
      </c>
    </row>
    <row r="23" spans="1:14" ht="13.8" thickBot="1">
      <c r="A23" s="284" t="s">
        <v>36</v>
      </c>
      <c r="B23" s="283">
        <v>15413</v>
      </c>
      <c r="C23" s="283">
        <v>7896</v>
      </c>
      <c r="D23" s="282">
        <f t="shared" si="0"/>
        <v>51.229481606436124</v>
      </c>
      <c r="E23" s="283">
        <v>3014</v>
      </c>
      <c r="F23" s="280">
        <f t="shared" si="1"/>
        <v>19.554921170440537</v>
      </c>
      <c r="G23" s="274">
        <v>7060</v>
      </c>
      <c r="H23" s="278">
        <f t="shared" si="2"/>
        <v>45.805488873029262</v>
      </c>
      <c r="I23" s="274">
        <v>4539</v>
      </c>
      <c r="J23" s="280">
        <f>I23/B23*100</f>
        <v>29.449166288198274</v>
      </c>
      <c r="K23" s="274">
        <v>2635</v>
      </c>
      <c r="L23" s="278">
        <f t="shared" si="3"/>
        <v>17.095957957568288</v>
      </c>
      <c r="M23" s="274">
        <v>1396</v>
      </c>
      <c r="N23" s="278">
        <f t="shared" si="4"/>
        <v>9.0572893012392122</v>
      </c>
    </row>
    <row r="24" spans="1:14">
      <c r="A24" s="160" t="s">
        <v>15</v>
      </c>
      <c r="B24" s="201">
        <v>1670</v>
      </c>
      <c r="C24" s="189">
        <v>807</v>
      </c>
      <c r="D24" s="99">
        <f t="shared" si="0"/>
        <v>48.323353293413177</v>
      </c>
      <c r="E24" s="201">
        <v>300</v>
      </c>
      <c r="F24" s="213">
        <f t="shared" si="1"/>
        <v>17.964071856287426</v>
      </c>
      <c r="G24" s="220">
        <v>533</v>
      </c>
      <c r="H24" s="221">
        <f t="shared" si="2"/>
        <v>31.91616766467066</v>
      </c>
      <c r="I24" s="220">
        <v>581</v>
      </c>
      <c r="J24" s="225">
        <f>I24/B24*100</f>
        <v>34.790419161676645</v>
      </c>
      <c r="K24" s="220">
        <v>203</v>
      </c>
      <c r="L24" s="221">
        <f t="shared" si="3"/>
        <v>12.155688622754491</v>
      </c>
      <c r="M24" s="220">
        <v>222</v>
      </c>
      <c r="N24" s="221">
        <f t="shared" si="4"/>
        <v>13.293413173652693</v>
      </c>
    </row>
    <row r="25" spans="1:14">
      <c r="A25" s="15" t="s">
        <v>19</v>
      </c>
      <c r="B25" s="202">
        <v>5377</v>
      </c>
      <c r="C25" s="161">
        <v>2713</v>
      </c>
      <c r="D25" s="99">
        <f t="shared" si="0"/>
        <v>50.455644411381805</v>
      </c>
      <c r="E25" s="202">
        <v>1064</v>
      </c>
      <c r="F25" s="122">
        <f t="shared" si="1"/>
        <v>19.78798586572438</v>
      </c>
      <c r="G25" s="204">
        <v>3002</v>
      </c>
      <c r="H25" s="211">
        <f t="shared" si="2"/>
        <v>55.830388692579504</v>
      </c>
      <c r="I25" s="204">
        <v>1508</v>
      </c>
      <c r="J25" s="223">
        <f t="shared" ref="J25:J29" si="7">I25/B25*100</f>
        <v>28.045378463827415</v>
      </c>
      <c r="K25" s="204">
        <v>832</v>
      </c>
      <c r="L25" s="211">
        <f t="shared" si="3"/>
        <v>15.47331225590478</v>
      </c>
      <c r="M25" s="204">
        <v>382</v>
      </c>
      <c r="N25" s="211">
        <f t="shared" si="4"/>
        <v>7.104333271340896</v>
      </c>
    </row>
    <row r="26" spans="1:14">
      <c r="A26" s="15" t="s">
        <v>25</v>
      </c>
      <c r="B26" s="202">
        <v>3369</v>
      </c>
      <c r="C26" s="161">
        <v>1732</v>
      </c>
      <c r="D26" s="99">
        <f t="shared" si="0"/>
        <v>51.409913921044826</v>
      </c>
      <c r="E26" s="202">
        <v>698</v>
      </c>
      <c r="F26" s="122">
        <f t="shared" si="1"/>
        <v>20.718314039774413</v>
      </c>
      <c r="G26" s="204">
        <v>1413</v>
      </c>
      <c r="H26" s="211">
        <f t="shared" si="2"/>
        <v>41.941228851291186</v>
      </c>
      <c r="I26" s="204">
        <v>1010</v>
      </c>
      <c r="J26" s="223">
        <f t="shared" si="7"/>
        <v>29.979222321163551</v>
      </c>
      <c r="K26" s="204">
        <v>649</v>
      </c>
      <c r="L26" s="211">
        <f t="shared" si="3"/>
        <v>19.263876521222915</v>
      </c>
      <c r="M26" s="204">
        <v>306</v>
      </c>
      <c r="N26" s="211">
        <f t="shared" si="4"/>
        <v>9.0828138913624219</v>
      </c>
    </row>
    <row r="27" spans="1:14">
      <c r="A27" s="16" t="s">
        <v>102</v>
      </c>
      <c r="B27" s="202">
        <v>1439</v>
      </c>
      <c r="C27" s="161">
        <v>784</v>
      </c>
      <c r="D27" s="99">
        <f t="shared" si="0"/>
        <v>54.482279360667128</v>
      </c>
      <c r="E27" s="202">
        <v>278</v>
      </c>
      <c r="F27" s="122">
        <f t="shared" si="1"/>
        <v>19.318971507991662</v>
      </c>
      <c r="G27" s="204">
        <v>699</v>
      </c>
      <c r="H27" s="211">
        <f t="shared" si="2"/>
        <v>48.575399583043783</v>
      </c>
      <c r="I27" s="204">
        <v>407</v>
      </c>
      <c r="J27" s="223">
        <f t="shared" si="7"/>
        <v>28.283530229325919</v>
      </c>
      <c r="K27" s="204">
        <v>296</v>
      </c>
      <c r="L27" s="211">
        <f t="shared" si="3"/>
        <v>20.569840166782488</v>
      </c>
      <c r="M27" s="204">
        <v>118</v>
      </c>
      <c r="N27" s="211">
        <f t="shared" si="4"/>
        <v>8.2001389854065323</v>
      </c>
    </row>
    <row r="28" spans="1:14">
      <c r="A28" s="16" t="s">
        <v>103</v>
      </c>
      <c r="B28" s="102">
        <v>1785</v>
      </c>
      <c r="C28" s="190">
        <v>979</v>
      </c>
      <c r="D28" s="99">
        <f t="shared" si="0"/>
        <v>54.845938375350144</v>
      </c>
      <c r="E28" s="102">
        <v>312</v>
      </c>
      <c r="F28" s="122">
        <f t="shared" si="1"/>
        <v>17.478991596638654</v>
      </c>
      <c r="G28" s="204">
        <v>579</v>
      </c>
      <c r="H28" s="211">
        <f t="shared" si="2"/>
        <v>32.436974789915965</v>
      </c>
      <c r="I28" s="204">
        <v>525</v>
      </c>
      <c r="J28" s="223">
        <f t="shared" si="7"/>
        <v>29.411764705882355</v>
      </c>
      <c r="K28" s="204">
        <v>383</v>
      </c>
      <c r="L28" s="211">
        <f t="shared" si="3"/>
        <v>21.45658263305322</v>
      </c>
      <c r="M28" s="204">
        <v>226</v>
      </c>
      <c r="N28" s="211">
        <f t="shared" si="4"/>
        <v>12.661064425770308</v>
      </c>
    </row>
    <row r="29" spans="1:14" ht="13.8" thickBot="1">
      <c r="A29" s="17" t="s">
        <v>26</v>
      </c>
      <c r="B29" s="120">
        <v>1773</v>
      </c>
      <c r="C29" s="191">
        <v>881</v>
      </c>
      <c r="D29" s="212">
        <f t="shared" si="0"/>
        <v>49.689791314156793</v>
      </c>
      <c r="E29" s="120">
        <v>362</v>
      </c>
      <c r="F29" s="124">
        <f t="shared" si="1"/>
        <v>20.417371686407222</v>
      </c>
      <c r="G29" s="218">
        <v>834</v>
      </c>
      <c r="H29" s="219">
        <f t="shared" si="2"/>
        <v>47.038917089678513</v>
      </c>
      <c r="I29" s="218">
        <v>508</v>
      </c>
      <c r="J29" s="224">
        <f t="shared" si="7"/>
        <v>28.65200225606317</v>
      </c>
      <c r="K29" s="218">
        <v>272</v>
      </c>
      <c r="L29" s="219">
        <f t="shared" si="3"/>
        <v>15.341229554427525</v>
      </c>
      <c r="M29" s="218">
        <v>142</v>
      </c>
      <c r="N29" s="219">
        <f t="shared" si="4"/>
        <v>8.009024252679076</v>
      </c>
    </row>
    <row r="30" spans="1:14" ht="13.8" thickBot="1">
      <c r="A30" s="284" t="s">
        <v>32</v>
      </c>
      <c r="B30" s="283">
        <v>11443</v>
      </c>
      <c r="C30" s="283">
        <v>5971</v>
      </c>
      <c r="D30" s="282">
        <f t="shared" si="0"/>
        <v>52.180372279996504</v>
      </c>
      <c r="E30" s="283">
        <v>2523</v>
      </c>
      <c r="F30" s="282">
        <f t="shared" si="1"/>
        <v>22.048413877479682</v>
      </c>
      <c r="G30" s="283">
        <v>5668</v>
      </c>
      <c r="H30" s="282">
        <f t="shared" si="2"/>
        <v>49.53246526260596</v>
      </c>
      <c r="I30" s="283">
        <v>3335</v>
      </c>
      <c r="J30" s="282">
        <f>I30/B30*100</f>
        <v>29.144455125404178</v>
      </c>
      <c r="K30" s="283">
        <v>1621</v>
      </c>
      <c r="L30" s="282">
        <f t="shared" si="3"/>
        <v>14.165865594686707</v>
      </c>
      <c r="M30" s="283">
        <v>1003</v>
      </c>
      <c r="N30" s="278">
        <f t="shared" si="4"/>
        <v>8.7651839552564894</v>
      </c>
    </row>
    <row r="31" spans="1:14">
      <c r="A31" s="228" t="s">
        <v>5</v>
      </c>
      <c r="B31" s="220">
        <v>741</v>
      </c>
      <c r="C31" s="214">
        <v>437</v>
      </c>
      <c r="D31" s="221">
        <f t="shared" si="0"/>
        <v>58.974358974358978</v>
      </c>
      <c r="E31" s="220">
        <v>188</v>
      </c>
      <c r="F31" s="225">
        <f t="shared" si="1"/>
        <v>25.371120107962213</v>
      </c>
      <c r="G31" s="220">
        <v>359</v>
      </c>
      <c r="H31" s="221">
        <f t="shared" si="2"/>
        <v>48.448043184885293</v>
      </c>
      <c r="I31" s="220">
        <v>212</v>
      </c>
      <c r="J31" s="225">
        <f>I31/B31*100</f>
        <v>28.609986504723345</v>
      </c>
      <c r="K31" s="220">
        <v>86</v>
      </c>
      <c r="L31" s="221">
        <f t="shared" si="3"/>
        <v>11.605937921727396</v>
      </c>
      <c r="M31" s="220">
        <v>83</v>
      </c>
      <c r="N31" s="221">
        <f t="shared" si="4"/>
        <v>11.201079622132253</v>
      </c>
    </row>
    <row r="32" spans="1:14">
      <c r="A32" s="199" t="s">
        <v>23</v>
      </c>
      <c r="B32" s="204">
        <v>2198</v>
      </c>
      <c r="C32" s="193">
        <v>1172</v>
      </c>
      <c r="D32" s="221">
        <f t="shared" si="0"/>
        <v>53.321201091901727</v>
      </c>
      <c r="E32" s="204">
        <v>517</v>
      </c>
      <c r="F32" s="223">
        <f t="shared" si="1"/>
        <v>23.521383075523204</v>
      </c>
      <c r="G32" s="204">
        <v>996</v>
      </c>
      <c r="H32" s="211">
        <f t="shared" si="2"/>
        <v>45.31392174704277</v>
      </c>
      <c r="I32" s="204">
        <v>610</v>
      </c>
      <c r="J32" s="223">
        <f t="shared" ref="J32:J38" si="8">I32/B32*100</f>
        <v>27.752502274795273</v>
      </c>
      <c r="K32" s="204">
        <v>249</v>
      </c>
      <c r="L32" s="211">
        <f t="shared" si="3"/>
        <v>11.328480436760692</v>
      </c>
      <c r="M32" s="204">
        <v>244</v>
      </c>
      <c r="N32" s="211">
        <f t="shared" si="4"/>
        <v>11.101000909918108</v>
      </c>
    </row>
    <row r="33" spans="1:14">
      <c r="A33" s="199" t="s">
        <v>6</v>
      </c>
      <c r="B33" s="204">
        <v>1591</v>
      </c>
      <c r="C33" s="193">
        <v>778</v>
      </c>
      <c r="D33" s="221">
        <f t="shared" si="0"/>
        <v>48.900062853551226</v>
      </c>
      <c r="E33" s="204">
        <v>321</v>
      </c>
      <c r="F33" s="223">
        <f t="shared" si="1"/>
        <v>20.175989943431805</v>
      </c>
      <c r="G33" s="204">
        <v>647</v>
      </c>
      <c r="H33" s="211">
        <f t="shared" si="2"/>
        <v>40.666247642991834</v>
      </c>
      <c r="I33" s="204">
        <v>469</v>
      </c>
      <c r="J33" s="223">
        <f t="shared" si="8"/>
        <v>29.478315524827153</v>
      </c>
      <c r="K33" s="204">
        <v>187</v>
      </c>
      <c r="L33" s="211">
        <f t="shared" si="3"/>
        <v>11.753614079195476</v>
      </c>
      <c r="M33" s="204">
        <v>145</v>
      </c>
      <c r="N33" s="211">
        <f t="shared" si="4"/>
        <v>9.1137649277184174</v>
      </c>
    </row>
    <row r="34" spans="1:14">
      <c r="A34" s="199" t="s">
        <v>24</v>
      </c>
      <c r="B34" s="204">
        <v>1461</v>
      </c>
      <c r="C34" s="193">
        <v>748</v>
      </c>
      <c r="D34" s="221">
        <f t="shared" si="0"/>
        <v>51.197809719370291</v>
      </c>
      <c r="E34" s="204">
        <v>341</v>
      </c>
      <c r="F34" s="223">
        <f t="shared" si="1"/>
        <v>23.340177960301165</v>
      </c>
      <c r="G34" s="204">
        <v>819</v>
      </c>
      <c r="H34" s="211">
        <f t="shared" si="2"/>
        <v>56.05749486652978</v>
      </c>
      <c r="I34" s="204">
        <v>395</v>
      </c>
      <c r="J34" s="223">
        <f t="shared" si="8"/>
        <v>27.036276522929498</v>
      </c>
      <c r="K34" s="204">
        <v>293</v>
      </c>
      <c r="L34" s="211">
        <f t="shared" si="3"/>
        <v>20.054757015742641</v>
      </c>
      <c r="M34" s="204">
        <v>94</v>
      </c>
      <c r="N34" s="211">
        <f t="shared" si="4"/>
        <v>6.4339493497604385</v>
      </c>
    </row>
    <row r="35" spans="1:14">
      <c r="A35" s="199" t="s">
        <v>8</v>
      </c>
      <c r="B35" s="204">
        <v>1034</v>
      </c>
      <c r="C35" s="193">
        <v>467</v>
      </c>
      <c r="D35" s="221">
        <f t="shared" si="0"/>
        <v>45.16441005802708</v>
      </c>
      <c r="E35" s="204">
        <v>192</v>
      </c>
      <c r="F35" s="223">
        <f t="shared" si="1"/>
        <v>18.568665377176018</v>
      </c>
      <c r="G35" s="204">
        <v>511</v>
      </c>
      <c r="H35" s="211">
        <f t="shared" si="2"/>
        <v>49.419729206963247</v>
      </c>
      <c r="I35" s="204">
        <v>312</v>
      </c>
      <c r="J35" s="223">
        <f t="shared" si="8"/>
        <v>30.174081237911025</v>
      </c>
      <c r="K35" s="204">
        <v>197</v>
      </c>
      <c r="L35" s="211">
        <f t="shared" si="3"/>
        <v>19.05222437137331</v>
      </c>
      <c r="M35" s="204">
        <v>112</v>
      </c>
      <c r="N35" s="211">
        <f t="shared" si="4"/>
        <v>10.831721470019342</v>
      </c>
    </row>
    <row r="36" spans="1:14">
      <c r="A36" s="199" t="s">
        <v>9</v>
      </c>
      <c r="B36" s="204">
        <v>1395</v>
      </c>
      <c r="C36" s="198">
        <v>745</v>
      </c>
      <c r="D36" s="221">
        <f t="shared" si="0"/>
        <v>53.405017921146957</v>
      </c>
      <c r="E36" s="207">
        <v>358</v>
      </c>
      <c r="F36" s="223">
        <f t="shared" si="1"/>
        <v>25.663082437275985</v>
      </c>
      <c r="G36" s="204">
        <v>682</v>
      </c>
      <c r="H36" s="211">
        <f t="shared" si="2"/>
        <v>48.888888888888886</v>
      </c>
      <c r="I36" s="204">
        <v>429</v>
      </c>
      <c r="J36" s="223">
        <f t="shared" si="8"/>
        <v>30.752688172043012</v>
      </c>
      <c r="K36" s="204">
        <v>182</v>
      </c>
      <c r="L36" s="211">
        <f t="shared" si="3"/>
        <v>13.046594982078851</v>
      </c>
      <c r="M36" s="204">
        <v>150</v>
      </c>
      <c r="N36" s="211">
        <f t="shared" si="4"/>
        <v>10.75268817204301</v>
      </c>
    </row>
    <row r="37" spans="1:14" ht="13.95" customHeight="1">
      <c r="A37" s="199" t="s">
        <v>10</v>
      </c>
      <c r="B37" s="204">
        <v>1746</v>
      </c>
      <c r="C37" s="198">
        <v>912</v>
      </c>
      <c r="D37" s="221">
        <f t="shared" si="0"/>
        <v>52.233676975945023</v>
      </c>
      <c r="E37" s="204">
        <v>372</v>
      </c>
      <c r="F37" s="223">
        <f t="shared" si="1"/>
        <v>21.305841924398624</v>
      </c>
      <c r="G37" s="204">
        <v>1089</v>
      </c>
      <c r="H37" s="211">
        <f t="shared" si="2"/>
        <v>62.371134020618555</v>
      </c>
      <c r="I37" s="204">
        <v>511</v>
      </c>
      <c r="J37" s="223">
        <f t="shared" si="8"/>
        <v>29.266895761741125</v>
      </c>
      <c r="K37" s="204">
        <v>222</v>
      </c>
      <c r="L37" s="211">
        <f t="shared" si="3"/>
        <v>12.714776632302405</v>
      </c>
      <c r="M37" s="204">
        <v>77</v>
      </c>
      <c r="N37" s="211">
        <f t="shared" si="4"/>
        <v>4.4100801832760599</v>
      </c>
    </row>
    <row r="38" spans="1:14" ht="13.8" thickBot="1">
      <c r="A38" s="229" t="s">
        <v>12</v>
      </c>
      <c r="B38" s="218">
        <v>1277</v>
      </c>
      <c r="C38" s="215">
        <v>712</v>
      </c>
      <c r="D38" s="222">
        <f t="shared" si="0"/>
        <v>55.755677368833204</v>
      </c>
      <c r="E38" s="218">
        <v>234</v>
      </c>
      <c r="F38" s="224">
        <f t="shared" si="1"/>
        <v>18.324197337509787</v>
      </c>
      <c r="G38" s="218">
        <v>565</v>
      </c>
      <c r="H38" s="219">
        <f t="shared" si="2"/>
        <v>44.244322631166796</v>
      </c>
      <c r="I38" s="218">
        <v>397</v>
      </c>
      <c r="J38" s="224">
        <f t="shared" si="8"/>
        <v>31.088488645262334</v>
      </c>
      <c r="K38" s="218">
        <v>205</v>
      </c>
      <c r="L38" s="219">
        <f t="shared" si="3"/>
        <v>16.05324980422866</v>
      </c>
      <c r="M38" s="218">
        <v>98</v>
      </c>
      <c r="N38" s="219">
        <f t="shared" si="4"/>
        <v>7.674236491777604</v>
      </c>
    </row>
    <row r="39" spans="1:14" ht="13.8" thickBot="1">
      <c r="A39" s="261" t="s">
        <v>33</v>
      </c>
      <c r="B39" s="274">
        <v>6472</v>
      </c>
      <c r="C39" s="283">
        <v>3146</v>
      </c>
      <c r="D39" s="278">
        <f t="shared" si="0"/>
        <v>48.609394313967861</v>
      </c>
      <c r="E39" s="274">
        <v>932</v>
      </c>
      <c r="F39" s="285">
        <f t="shared" si="1"/>
        <v>14.400494437577255</v>
      </c>
      <c r="G39" s="274">
        <v>2835</v>
      </c>
      <c r="H39" s="278">
        <f t="shared" si="2"/>
        <v>43.80407911001236</v>
      </c>
      <c r="I39" s="274">
        <v>2138</v>
      </c>
      <c r="J39" s="280">
        <f>I39/B39*100</f>
        <v>33.034610630407911</v>
      </c>
      <c r="K39" s="274">
        <v>668</v>
      </c>
      <c r="L39" s="278">
        <f t="shared" si="3"/>
        <v>10.321384425216316</v>
      </c>
      <c r="M39" s="274">
        <v>612</v>
      </c>
      <c r="N39" s="278">
        <f t="shared" si="4"/>
        <v>9.4561186650185416</v>
      </c>
    </row>
    <row r="40" spans="1:14" ht="13.8" thickBot="1">
      <c r="A40" s="20" t="s">
        <v>11</v>
      </c>
      <c r="B40" s="205">
        <v>6472</v>
      </c>
      <c r="C40" s="195">
        <v>3146</v>
      </c>
      <c r="D40" s="212">
        <f t="shared" si="0"/>
        <v>48.609394313967861</v>
      </c>
      <c r="E40" s="205">
        <v>932</v>
      </c>
      <c r="F40" s="216">
        <f t="shared" si="1"/>
        <v>14.400494437577255</v>
      </c>
      <c r="G40" s="205">
        <v>2835</v>
      </c>
      <c r="H40" s="222">
        <f t="shared" si="2"/>
        <v>43.80407911001236</v>
      </c>
      <c r="I40" s="205">
        <v>2138</v>
      </c>
      <c r="J40" s="216">
        <f>I40/B40*100</f>
        <v>33.034610630407911</v>
      </c>
      <c r="K40" s="201">
        <v>668</v>
      </c>
      <c r="L40" s="221">
        <f t="shared" si="3"/>
        <v>10.321384425216316</v>
      </c>
      <c r="M40" s="205">
        <v>612</v>
      </c>
      <c r="N40" s="222">
        <f t="shared" si="4"/>
        <v>9.4561186650185416</v>
      </c>
    </row>
    <row r="41" spans="1:14" ht="13.8" thickBot="1">
      <c r="A41" s="286" t="s">
        <v>30</v>
      </c>
      <c r="B41" s="283">
        <v>53828</v>
      </c>
      <c r="C41" s="283">
        <v>28132</v>
      </c>
      <c r="D41" s="282">
        <f t="shared" si="0"/>
        <v>52.262762874340496</v>
      </c>
      <c r="E41" s="283">
        <v>10887</v>
      </c>
      <c r="F41" s="280">
        <f t="shared" si="1"/>
        <v>20.225533179757747</v>
      </c>
      <c r="G41" s="274">
        <v>25748</v>
      </c>
      <c r="H41" s="278">
        <f t="shared" si="2"/>
        <v>47.833841123578807</v>
      </c>
      <c r="I41" s="274">
        <v>15717</v>
      </c>
      <c r="J41" s="280">
        <f>I41/B41*100</f>
        <v>29.198558371107975</v>
      </c>
      <c r="K41" s="287">
        <v>8920</v>
      </c>
      <c r="L41" s="288">
        <f t="shared" si="3"/>
        <v>16.571301181541205</v>
      </c>
      <c r="M41" s="274">
        <v>4944</v>
      </c>
      <c r="N41" s="278">
        <f t="shared" si="4"/>
        <v>9.1848108790963803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I57"/>
  <sheetViews>
    <sheetView showGridLines="0" zoomScaleNormal="100" workbookViewId="0">
      <selection activeCell="L13" sqref="L13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9">
      <c r="A1" s="354" t="s">
        <v>182</v>
      </c>
      <c r="B1" s="354"/>
      <c r="C1" s="354"/>
      <c r="D1" s="354"/>
      <c r="E1" s="354"/>
      <c r="F1" s="354"/>
      <c r="G1" s="354"/>
      <c r="H1" s="354"/>
    </row>
    <row r="2" spans="1:9" ht="14.4" customHeight="1">
      <c r="A2" s="371" t="s">
        <v>214</v>
      </c>
      <c r="B2" s="371"/>
      <c r="C2" s="371"/>
      <c r="D2" s="371"/>
      <c r="E2" s="371"/>
      <c r="F2" s="371"/>
      <c r="G2" s="371"/>
      <c r="H2" s="371"/>
    </row>
    <row r="3" spans="1:9" s="12" customFormat="1" ht="18" customHeight="1">
      <c r="A3" s="371"/>
      <c r="B3" s="371"/>
      <c r="C3" s="371"/>
      <c r="D3" s="371"/>
      <c r="E3" s="371"/>
      <c r="F3" s="371"/>
      <c r="G3" s="371"/>
      <c r="H3" s="371"/>
    </row>
    <row r="4" spans="1:9" ht="9.75" customHeight="1" thickBot="1">
      <c r="A4" s="372"/>
      <c r="B4" s="372"/>
      <c r="C4" s="372"/>
      <c r="D4" s="372"/>
      <c r="E4" s="372"/>
      <c r="F4" s="372"/>
      <c r="G4" s="372"/>
      <c r="H4" s="372"/>
    </row>
    <row r="5" spans="1:9" ht="57" customHeight="1" thickBot="1">
      <c r="A5" s="370" t="s">
        <v>42</v>
      </c>
      <c r="B5" s="327"/>
      <c r="C5" s="327"/>
      <c r="D5" s="328"/>
      <c r="E5" s="56" t="s">
        <v>198</v>
      </c>
      <c r="F5" s="56" t="s">
        <v>215</v>
      </c>
      <c r="G5" s="56" t="s">
        <v>216</v>
      </c>
      <c r="H5" s="56" t="s">
        <v>199</v>
      </c>
    </row>
    <row r="6" spans="1:9" ht="13.8" thickBot="1">
      <c r="A6" s="358" t="s">
        <v>43</v>
      </c>
      <c r="B6" s="359"/>
      <c r="C6" s="359"/>
      <c r="D6" s="360"/>
      <c r="E6" s="289">
        <v>7573</v>
      </c>
      <c r="F6" s="289">
        <v>6602</v>
      </c>
      <c r="G6" s="289">
        <v>37286</v>
      </c>
      <c r="H6" s="289">
        <f>F6-E6</f>
        <v>-971</v>
      </c>
      <c r="I6" s="316"/>
    </row>
    <row r="7" spans="1:9" ht="12.75" customHeight="1">
      <c r="A7" s="365" t="s">
        <v>44</v>
      </c>
      <c r="B7" s="47" t="s">
        <v>45</v>
      </c>
      <c r="C7" s="48"/>
      <c r="D7" s="48"/>
      <c r="E7" s="57">
        <v>3749</v>
      </c>
      <c r="F7" s="57">
        <v>3237</v>
      </c>
      <c r="G7" s="57">
        <v>18921</v>
      </c>
      <c r="H7" s="57">
        <f>F7-E7</f>
        <v>-512</v>
      </c>
    </row>
    <row r="8" spans="1:9" ht="12.75" customHeight="1">
      <c r="A8" s="366"/>
      <c r="B8" s="49" t="s">
        <v>46</v>
      </c>
      <c r="C8" s="50"/>
      <c r="D8" s="50"/>
      <c r="E8" s="58">
        <v>1289</v>
      </c>
      <c r="F8" s="58">
        <v>1557</v>
      </c>
      <c r="G8" s="57">
        <v>8440</v>
      </c>
      <c r="H8" s="57">
        <f>F8-E8</f>
        <v>268</v>
      </c>
    </row>
    <row r="9" spans="1:9" ht="12.75" customHeight="1">
      <c r="A9" s="366"/>
      <c r="B9" s="49" t="s">
        <v>47</v>
      </c>
      <c r="C9" s="50"/>
      <c r="D9" s="50"/>
      <c r="E9" s="58">
        <v>6284</v>
      </c>
      <c r="F9" s="58">
        <v>5045</v>
      </c>
      <c r="G9" s="57">
        <v>28846</v>
      </c>
      <c r="H9" s="57">
        <f t="shared" ref="H9:H18" si="0">F9-E9</f>
        <v>-1239</v>
      </c>
    </row>
    <row r="10" spans="1:9" ht="12.75" customHeight="1">
      <c r="A10" s="366"/>
      <c r="B10" s="49" t="s">
        <v>48</v>
      </c>
      <c r="C10" s="50"/>
      <c r="D10" s="50"/>
      <c r="E10" s="58">
        <v>513</v>
      </c>
      <c r="F10" s="58">
        <v>421</v>
      </c>
      <c r="G10" s="57">
        <v>2346</v>
      </c>
      <c r="H10" s="57">
        <f t="shared" si="0"/>
        <v>-92</v>
      </c>
    </row>
    <row r="11" spans="1:9" ht="12.75" customHeight="1">
      <c r="A11" s="366"/>
      <c r="B11" s="49" t="s">
        <v>49</v>
      </c>
      <c r="C11" s="50"/>
      <c r="D11" s="50"/>
      <c r="E11" s="58">
        <v>6741</v>
      </c>
      <c r="F11" s="58">
        <v>5883</v>
      </c>
      <c r="G11" s="57">
        <v>33870</v>
      </c>
      <c r="H11" s="57">
        <f t="shared" si="0"/>
        <v>-858</v>
      </c>
    </row>
    <row r="12" spans="1:9" ht="12.75" customHeight="1">
      <c r="A12" s="366"/>
      <c r="B12" s="49" t="s">
        <v>50</v>
      </c>
      <c r="C12" s="50"/>
      <c r="D12" s="50"/>
      <c r="E12" s="58">
        <v>255</v>
      </c>
      <c r="F12" s="58">
        <v>221</v>
      </c>
      <c r="G12" s="57">
        <v>1498</v>
      </c>
      <c r="H12" s="57">
        <f t="shared" si="0"/>
        <v>-34</v>
      </c>
    </row>
    <row r="13" spans="1:9" ht="12.75" customHeight="1">
      <c r="A13" s="366"/>
      <c r="B13" s="49" t="s">
        <v>51</v>
      </c>
      <c r="C13" s="50"/>
      <c r="D13" s="50"/>
      <c r="E13" s="58">
        <v>6</v>
      </c>
      <c r="F13" s="58">
        <v>7</v>
      </c>
      <c r="G13" s="57">
        <v>29</v>
      </c>
      <c r="H13" s="57">
        <f t="shared" si="0"/>
        <v>1</v>
      </c>
    </row>
    <row r="14" spans="1:9" ht="12.75" customHeight="1">
      <c r="A14" s="366"/>
      <c r="B14" s="49" t="s">
        <v>52</v>
      </c>
      <c r="C14" s="50"/>
      <c r="D14" s="50"/>
      <c r="E14" s="58">
        <v>79</v>
      </c>
      <c r="F14" s="58">
        <v>5</v>
      </c>
      <c r="G14" s="57">
        <v>72</v>
      </c>
      <c r="H14" s="57">
        <f t="shared" si="0"/>
        <v>-74</v>
      </c>
    </row>
    <row r="15" spans="1:9" ht="12.75" customHeight="1">
      <c r="A15" s="366"/>
      <c r="B15" s="49" t="s">
        <v>53</v>
      </c>
      <c r="C15" s="50"/>
      <c r="D15" s="50"/>
      <c r="E15" s="58">
        <v>1191</v>
      </c>
      <c r="F15" s="58">
        <v>225</v>
      </c>
      <c r="G15" s="57">
        <v>1150</v>
      </c>
      <c r="H15" s="57">
        <f t="shared" si="0"/>
        <v>-966</v>
      </c>
    </row>
    <row r="16" spans="1:9" ht="12.75" customHeight="1">
      <c r="A16" s="366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66"/>
      <c r="B17" s="49" t="s">
        <v>55</v>
      </c>
      <c r="C17" s="50"/>
      <c r="D17" s="50"/>
      <c r="E17" s="58">
        <v>156</v>
      </c>
      <c r="F17" s="58">
        <v>134</v>
      </c>
      <c r="G17" s="57">
        <v>526</v>
      </c>
      <c r="H17" s="57">
        <f t="shared" si="0"/>
        <v>-22</v>
      </c>
    </row>
    <row r="18" spans="1:8" ht="12.75" customHeight="1" thickBot="1">
      <c r="A18" s="367"/>
      <c r="B18" s="51" t="s">
        <v>56</v>
      </c>
      <c r="C18" s="52"/>
      <c r="D18" s="52"/>
      <c r="E18" s="59">
        <v>423</v>
      </c>
      <c r="F18" s="59">
        <v>14</v>
      </c>
      <c r="G18" s="247">
        <v>123</v>
      </c>
      <c r="H18" s="57">
        <f t="shared" si="0"/>
        <v>-409</v>
      </c>
    </row>
    <row r="19" spans="1:8" ht="15.75" customHeight="1" thickBot="1">
      <c r="A19" s="358" t="s">
        <v>57</v>
      </c>
      <c r="B19" s="359"/>
      <c r="C19" s="359"/>
      <c r="D19" s="360"/>
      <c r="E19" s="289">
        <v>7058</v>
      </c>
      <c r="F19" s="289">
        <v>7813</v>
      </c>
      <c r="G19" s="289">
        <v>37410</v>
      </c>
      <c r="H19" s="289">
        <f>F19-E19</f>
        <v>755</v>
      </c>
    </row>
    <row r="20" spans="1:8" ht="16.5" customHeight="1">
      <c r="A20" s="391" t="s">
        <v>123</v>
      </c>
      <c r="B20" s="368" t="s">
        <v>124</v>
      </c>
      <c r="C20" s="369"/>
      <c r="D20" s="369"/>
      <c r="E20" s="57">
        <v>4111</v>
      </c>
      <c r="F20" s="57">
        <v>4162</v>
      </c>
      <c r="G20" s="57">
        <v>19712</v>
      </c>
      <c r="H20" s="57">
        <f>F20-E20</f>
        <v>51</v>
      </c>
    </row>
    <row r="21" spans="1:8" ht="13.5" customHeight="1">
      <c r="A21" s="392"/>
      <c r="B21" s="375" t="s">
        <v>58</v>
      </c>
      <c r="C21" s="356" t="s">
        <v>59</v>
      </c>
      <c r="D21" s="356"/>
      <c r="E21" s="58">
        <v>3328</v>
      </c>
      <c r="F21" s="58">
        <v>3459</v>
      </c>
      <c r="G21" s="57">
        <v>16752</v>
      </c>
      <c r="H21" s="57">
        <f>F21-E21</f>
        <v>131</v>
      </c>
    </row>
    <row r="22" spans="1:8" ht="12.75" customHeight="1">
      <c r="A22" s="392"/>
      <c r="B22" s="376"/>
      <c r="C22" s="373" t="s">
        <v>58</v>
      </c>
      <c r="D22" s="53" t="s">
        <v>136</v>
      </c>
      <c r="E22" s="58">
        <v>92</v>
      </c>
      <c r="F22" s="58">
        <v>165</v>
      </c>
      <c r="G22" s="57">
        <v>706</v>
      </c>
      <c r="H22" s="57">
        <f t="shared" ref="H22:H52" si="1">F22-E22</f>
        <v>73</v>
      </c>
    </row>
    <row r="23" spans="1:8">
      <c r="A23" s="392"/>
      <c r="B23" s="376"/>
      <c r="C23" s="374"/>
      <c r="D23" s="53" t="s">
        <v>137</v>
      </c>
      <c r="E23" s="58">
        <v>353</v>
      </c>
      <c r="F23" s="58">
        <v>427</v>
      </c>
      <c r="G23" s="57">
        <v>1954</v>
      </c>
      <c r="H23" s="57">
        <f t="shared" si="1"/>
        <v>74</v>
      </c>
    </row>
    <row r="24" spans="1:8">
      <c r="A24" s="392"/>
      <c r="B24" s="376"/>
      <c r="C24" s="357" t="s">
        <v>60</v>
      </c>
      <c r="D24" s="357"/>
      <c r="E24" s="76">
        <v>783</v>
      </c>
      <c r="F24" s="76">
        <v>703</v>
      </c>
      <c r="G24" s="248">
        <v>2960</v>
      </c>
      <c r="H24" s="57">
        <f t="shared" si="1"/>
        <v>-80</v>
      </c>
    </row>
    <row r="25" spans="1:8" ht="12.75" customHeight="1">
      <c r="A25" s="392"/>
      <c r="B25" s="376"/>
      <c r="C25" s="361" t="s">
        <v>58</v>
      </c>
      <c r="D25" s="53" t="s">
        <v>61</v>
      </c>
      <c r="E25" s="58">
        <v>91</v>
      </c>
      <c r="F25" s="58">
        <v>156</v>
      </c>
      <c r="G25" s="57">
        <v>772</v>
      </c>
      <c r="H25" s="57">
        <f t="shared" si="1"/>
        <v>65</v>
      </c>
    </row>
    <row r="26" spans="1:8" ht="12.75" customHeight="1">
      <c r="A26" s="392"/>
      <c r="B26" s="376"/>
      <c r="C26" s="362"/>
      <c r="D26" s="53" t="s">
        <v>62</v>
      </c>
      <c r="E26" s="58">
        <v>23</v>
      </c>
      <c r="F26" s="58">
        <v>148</v>
      </c>
      <c r="G26" s="57">
        <v>631</v>
      </c>
      <c r="H26" s="57">
        <f t="shared" si="1"/>
        <v>125</v>
      </c>
    </row>
    <row r="27" spans="1:8" ht="15" customHeight="1">
      <c r="A27" s="392"/>
      <c r="B27" s="376"/>
      <c r="C27" s="362"/>
      <c r="D27" s="54" t="s">
        <v>138</v>
      </c>
      <c r="E27" s="58">
        <v>355</v>
      </c>
      <c r="F27" s="58">
        <v>199</v>
      </c>
      <c r="G27" s="57">
        <v>762</v>
      </c>
      <c r="H27" s="57">
        <f t="shared" si="1"/>
        <v>-156</v>
      </c>
    </row>
    <row r="28" spans="1:8" ht="15" customHeight="1">
      <c r="A28" s="392"/>
      <c r="B28" s="376"/>
      <c r="C28" s="362"/>
      <c r="D28" s="54" t="s">
        <v>139</v>
      </c>
      <c r="E28" s="58">
        <v>2</v>
      </c>
      <c r="F28" s="58">
        <v>0</v>
      </c>
      <c r="G28" s="57">
        <v>0</v>
      </c>
      <c r="H28" s="57">
        <f t="shared" si="1"/>
        <v>-2</v>
      </c>
    </row>
    <row r="29" spans="1:8" ht="24.75" customHeight="1">
      <c r="A29" s="392"/>
      <c r="B29" s="376"/>
      <c r="C29" s="362"/>
      <c r="D29" s="54" t="s">
        <v>63</v>
      </c>
      <c r="E29" s="58">
        <v>250</v>
      </c>
      <c r="F29" s="58">
        <v>147</v>
      </c>
      <c r="G29" s="57">
        <v>486</v>
      </c>
      <c r="H29" s="57">
        <f t="shared" si="1"/>
        <v>-103</v>
      </c>
    </row>
    <row r="30" spans="1:8" ht="24.75" customHeight="1">
      <c r="A30" s="392"/>
      <c r="B30" s="376"/>
      <c r="C30" s="362"/>
      <c r="D30" s="54" t="s">
        <v>140</v>
      </c>
      <c r="E30" s="58">
        <v>42</v>
      </c>
      <c r="F30" s="58">
        <v>28</v>
      </c>
      <c r="G30" s="57">
        <v>198</v>
      </c>
      <c r="H30" s="57">
        <f t="shared" si="1"/>
        <v>-14</v>
      </c>
    </row>
    <row r="31" spans="1:8" ht="12.75" customHeight="1">
      <c r="A31" s="392"/>
      <c r="B31" s="376"/>
      <c r="C31" s="363"/>
      <c r="D31" s="54" t="s">
        <v>141</v>
      </c>
      <c r="E31" s="58">
        <v>5</v>
      </c>
      <c r="F31" s="58">
        <v>4</v>
      </c>
      <c r="G31" s="57">
        <v>12</v>
      </c>
      <c r="H31" s="57">
        <f t="shared" si="1"/>
        <v>-1</v>
      </c>
    </row>
    <row r="32" spans="1:8" ht="21" customHeight="1">
      <c r="A32" s="392"/>
      <c r="B32" s="376"/>
      <c r="C32" s="363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92"/>
      <c r="B33" s="376"/>
      <c r="C33" s="363"/>
      <c r="D33" s="54" t="s">
        <v>143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92"/>
      <c r="B34" s="376"/>
      <c r="C34" s="363"/>
      <c r="D34" s="54" t="s">
        <v>144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92"/>
      <c r="B35" s="376"/>
      <c r="C35" s="363"/>
      <c r="D35" s="54" t="s">
        <v>145</v>
      </c>
      <c r="E35" s="58">
        <v>2</v>
      </c>
      <c r="F35" s="58">
        <v>10</v>
      </c>
      <c r="G35" s="57">
        <v>43</v>
      </c>
      <c r="H35" s="57">
        <f t="shared" si="1"/>
        <v>8</v>
      </c>
    </row>
    <row r="36" spans="1:8" ht="12.75" customHeight="1">
      <c r="A36" s="392"/>
      <c r="B36" s="377"/>
      <c r="C36" s="364"/>
      <c r="D36" s="54" t="s">
        <v>72</v>
      </c>
      <c r="E36" s="58">
        <v>15</v>
      </c>
      <c r="F36" s="58">
        <v>11</v>
      </c>
      <c r="G36" s="57">
        <v>56</v>
      </c>
      <c r="H36" s="57">
        <f t="shared" si="1"/>
        <v>-4</v>
      </c>
    </row>
    <row r="37" spans="1:8" ht="12.75" customHeight="1">
      <c r="A37" s="392"/>
      <c r="B37" s="355" t="s">
        <v>64</v>
      </c>
      <c r="C37" s="356"/>
      <c r="D37" s="356"/>
      <c r="E37" s="58">
        <v>77</v>
      </c>
      <c r="F37" s="58">
        <v>130</v>
      </c>
      <c r="G37" s="57">
        <v>613</v>
      </c>
      <c r="H37" s="57">
        <f t="shared" si="1"/>
        <v>53</v>
      </c>
    </row>
    <row r="38" spans="1:8" ht="12.75" customHeight="1">
      <c r="A38" s="392"/>
      <c r="B38" s="355" t="s">
        <v>146</v>
      </c>
      <c r="C38" s="356"/>
      <c r="D38" s="356"/>
      <c r="E38" s="58">
        <v>0</v>
      </c>
      <c r="F38" s="58">
        <v>8</v>
      </c>
      <c r="G38" s="57">
        <v>42</v>
      </c>
      <c r="H38" s="57">
        <f t="shared" si="1"/>
        <v>8</v>
      </c>
    </row>
    <row r="39" spans="1:8" ht="12.75" customHeight="1">
      <c r="A39" s="392"/>
      <c r="B39" s="355" t="s">
        <v>65</v>
      </c>
      <c r="C39" s="356"/>
      <c r="D39" s="356"/>
      <c r="E39" s="58">
        <v>206</v>
      </c>
      <c r="F39" s="58">
        <v>328</v>
      </c>
      <c r="G39" s="57">
        <v>2147</v>
      </c>
      <c r="H39" s="57">
        <f t="shared" si="1"/>
        <v>122</v>
      </c>
    </row>
    <row r="40" spans="1:8" ht="13.5" customHeight="1">
      <c r="A40" s="392"/>
      <c r="B40" s="355" t="s">
        <v>147</v>
      </c>
      <c r="C40" s="356"/>
      <c r="D40" s="356"/>
      <c r="E40" s="58">
        <v>0</v>
      </c>
      <c r="F40" s="58">
        <v>0</v>
      </c>
      <c r="G40" s="57">
        <v>2</v>
      </c>
      <c r="H40" s="57">
        <f t="shared" si="1"/>
        <v>0</v>
      </c>
    </row>
    <row r="41" spans="1:8" ht="13.5" customHeight="1">
      <c r="A41" s="392"/>
      <c r="B41" s="355" t="s">
        <v>66</v>
      </c>
      <c r="C41" s="356"/>
      <c r="D41" s="356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92"/>
      <c r="B42" s="355" t="s">
        <v>67</v>
      </c>
      <c r="C42" s="356"/>
      <c r="D42" s="356"/>
      <c r="E42" s="58">
        <v>0</v>
      </c>
      <c r="F42" s="58">
        <v>74</v>
      </c>
      <c r="G42" s="57">
        <v>785</v>
      </c>
      <c r="H42" s="57">
        <f t="shared" si="1"/>
        <v>74</v>
      </c>
    </row>
    <row r="43" spans="1:8" ht="13.5" customHeight="1">
      <c r="A43" s="392"/>
      <c r="B43" s="352" t="s">
        <v>148</v>
      </c>
      <c r="C43" s="353"/>
      <c r="D43" s="353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92"/>
      <c r="B44" s="384" t="s">
        <v>149</v>
      </c>
      <c r="C44" s="385"/>
      <c r="D44" s="385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92"/>
      <c r="B45" s="384" t="s">
        <v>157</v>
      </c>
      <c r="C45" s="385"/>
      <c r="D45" s="385"/>
      <c r="E45" s="58">
        <v>82</v>
      </c>
      <c r="F45" s="58">
        <v>110</v>
      </c>
      <c r="G45" s="57">
        <v>395</v>
      </c>
      <c r="H45" s="57">
        <f t="shared" si="1"/>
        <v>28</v>
      </c>
    </row>
    <row r="46" spans="1:8">
      <c r="A46" s="392"/>
      <c r="B46" s="355" t="s">
        <v>150</v>
      </c>
      <c r="C46" s="356"/>
      <c r="D46" s="356"/>
      <c r="E46" s="58">
        <v>1465</v>
      </c>
      <c r="F46" s="58">
        <v>1657</v>
      </c>
      <c r="G46" s="57">
        <v>7222</v>
      </c>
      <c r="H46" s="57">
        <f t="shared" si="1"/>
        <v>192</v>
      </c>
    </row>
    <row r="47" spans="1:8">
      <c r="A47" s="392"/>
      <c r="B47" s="355" t="s">
        <v>68</v>
      </c>
      <c r="C47" s="356"/>
      <c r="D47" s="356"/>
      <c r="E47" s="58">
        <v>354</v>
      </c>
      <c r="F47" s="58">
        <v>503</v>
      </c>
      <c r="G47" s="57">
        <v>2487</v>
      </c>
      <c r="H47" s="57">
        <f t="shared" si="1"/>
        <v>149</v>
      </c>
    </row>
    <row r="48" spans="1:8">
      <c r="A48" s="392"/>
      <c r="B48" s="355" t="s">
        <v>69</v>
      </c>
      <c r="C48" s="356"/>
      <c r="D48" s="356"/>
      <c r="E48" s="58">
        <v>2</v>
      </c>
      <c r="F48" s="58">
        <v>1</v>
      </c>
      <c r="G48" s="57">
        <v>13</v>
      </c>
      <c r="H48" s="57">
        <f t="shared" si="1"/>
        <v>-1</v>
      </c>
    </row>
    <row r="49" spans="1:8">
      <c r="A49" s="392"/>
      <c r="B49" s="355" t="s">
        <v>151</v>
      </c>
      <c r="C49" s="356"/>
      <c r="D49" s="356"/>
      <c r="E49" s="58">
        <v>135</v>
      </c>
      <c r="F49" s="58">
        <v>162</v>
      </c>
      <c r="G49" s="57">
        <v>789</v>
      </c>
      <c r="H49" s="57">
        <f t="shared" si="1"/>
        <v>27</v>
      </c>
    </row>
    <row r="50" spans="1:8">
      <c r="A50" s="392"/>
      <c r="B50" s="355" t="s">
        <v>70</v>
      </c>
      <c r="C50" s="356"/>
      <c r="D50" s="356"/>
      <c r="E50" s="58">
        <v>27</v>
      </c>
      <c r="F50" s="58">
        <v>27</v>
      </c>
      <c r="G50" s="57">
        <v>134</v>
      </c>
      <c r="H50" s="57">
        <f t="shared" si="1"/>
        <v>0</v>
      </c>
    </row>
    <row r="51" spans="1:8">
      <c r="A51" s="392"/>
      <c r="B51" s="355" t="s">
        <v>71</v>
      </c>
      <c r="C51" s="356"/>
      <c r="D51" s="356"/>
      <c r="E51" s="58">
        <v>37</v>
      </c>
      <c r="F51" s="58">
        <v>37</v>
      </c>
      <c r="G51" s="57">
        <v>197</v>
      </c>
      <c r="H51" s="57">
        <f t="shared" si="1"/>
        <v>0</v>
      </c>
    </row>
    <row r="52" spans="1:8" ht="13.8" thickBot="1">
      <c r="A52" s="393"/>
      <c r="B52" s="386" t="s">
        <v>72</v>
      </c>
      <c r="C52" s="387"/>
      <c r="D52" s="387"/>
      <c r="E52" s="59">
        <v>562</v>
      </c>
      <c r="F52" s="59">
        <v>622</v>
      </c>
      <c r="G52" s="247">
        <v>2916</v>
      </c>
      <c r="H52" s="57">
        <f t="shared" si="1"/>
        <v>60</v>
      </c>
    </row>
    <row r="53" spans="1:8" ht="13.8" thickBot="1">
      <c r="A53" s="381" t="s">
        <v>73</v>
      </c>
      <c r="B53" s="382"/>
      <c r="C53" s="382"/>
      <c r="D53" s="383"/>
      <c r="E53" s="290">
        <v>53952</v>
      </c>
      <c r="F53" s="290">
        <v>53828</v>
      </c>
      <c r="G53" s="290">
        <v>53828</v>
      </c>
      <c r="H53" s="290">
        <f>F53-E53</f>
        <v>-124</v>
      </c>
    </row>
    <row r="54" spans="1:8" ht="25.95" customHeight="1">
      <c r="A54" s="388" t="s">
        <v>74</v>
      </c>
      <c r="B54" s="389"/>
      <c r="C54" s="389"/>
      <c r="D54" s="390"/>
      <c r="E54" s="57">
        <v>7404</v>
      </c>
      <c r="F54" s="57">
        <v>8842</v>
      </c>
      <c r="G54" s="57">
        <v>41024</v>
      </c>
      <c r="H54" s="57">
        <f>F54-E54</f>
        <v>1438</v>
      </c>
    </row>
    <row r="55" spans="1:8" ht="13.8" thickBot="1">
      <c r="A55" s="378" t="s">
        <v>152</v>
      </c>
      <c r="B55" s="379"/>
      <c r="C55" s="379"/>
      <c r="D55" s="380"/>
      <c r="E55" s="60">
        <v>392</v>
      </c>
      <c r="F55" s="60">
        <v>835</v>
      </c>
      <c r="G55" s="60">
        <v>5889</v>
      </c>
      <c r="H55" s="60">
        <f>F55-E55</f>
        <v>443</v>
      </c>
    </row>
    <row r="56" spans="1:8">
      <c r="A56" s="21" t="s">
        <v>165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O30" sqref="O30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7" t="s">
        <v>161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36.75" customHeight="1" thickBot="1">
      <c r="A2" s="372" t="s">
        <v>222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1:12" ht="13.5" customHeight="1">
      <c r="A3" s="408" t="s">
        <v>42</v>
      </c>
      <c r="B3" s="409"/>
      <c r="C3" s="409" t="s">
        <v>153</v>
      </c>
      <c r="D3" s="409"/>
      <c r="E3" s="409"/>
      <c r="F3" s="409"/>
      <c r="G3" s="409"/>
      <c r="H3" s="409"/>
      <c r="I3" s="409"/>
      <c r="J3" s="409"/>
      <c r="K3" s="409"/>
      <c r="L3" s="413"/>
    </row>
    <row r="4" spans="1:12">
      <c r="A4" s="410"/>
      <c r="B4" s="400"/>
      <c r="C4" s="400" t="s">
        <v>75</v>
      </c>
      <c r="D4" s="400" t="s">
        <v>112</v>
      </c>
      <c r="E4" s="414" t="s">
        <v>219</v>
      </c>
      <c r="F4" s="414"/>
      <c r="G4" s="414"/>
      <c r="H4" s="414"/>
      <c r="I4" s="414"/>
      <c r="J4" s="414"/>
      <c r="K4" s="414"/>
      <c r="L4" s="415"/>
    </row>
    <row r="5" spans="1:12" ht="44.4" customHeight="1">
      <c r="A5" s="410"/>
      <c r="B5" s="400"/>
      <c r="C5" s="400"/>
      <c r="D5" s="400"/>
      <c r="E5" s="400" t="s">
        <v>109</v>
      </c>
      <c r="F5" s="400"/>
      <c r="G5" s="400" t="s">
        <v>158</v>
      </c>
      <c r="H5" s="400"/>
      <c r="I5" s="400" t="s">
        <v>76</v>
      </c>
      <c r="J5" s="400"/>
      <c r="K5" s="400" t="s">
        <v>77</v>
      </c>
      <c r="L5" s="401"/>
    </row>
    <row r="6" spans="1:12" ht="22.95" customHeight="1" thickBot="1">
      <c r="A6" s="411"/>
      <c r="B6" s="412"/>
      <c r="C6" s="412"/>
      <c r="D6" s="412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8" thickBot="1">
      <c r="A7" s="402" t="s">
        <v>113</v>
      </c>
      <c r="B7" s="403"/>
      <c r="C7" s="291">
        <v>703</v>
      </c>
      <c r="D7" s="291">
        <v>332</v>
      </c>
      <c r="E7" s="291">
        <v>270</v>
      </c>
      <c r="F7" s="291">
        <v>113</v>
      </c>
      <c r="G7" s="291">
        <v>226</v>
      </c>
      <c r="H7" s="291">
        <v>101</v>
      </c>
      <c r="I7" s="291">
        <v>129</v>
      </c>
      <c r="J7" s="291">
        <v>51</v>
      </c>
      <c r="K7" s="291">
        <v>100</v>
      </c>
      <c r="L7" s="292">
        <v>44</v>
      </c>
    </row>
    <row r="8" spans="1:12">
      <c r="A8" s="404" t="s">
        <v>58</v>
      </c>
      <c r="B8" s="230" t="s">
        <v>114</v>
      </c>
      <c r="C8" s="231">
        <v>156</v>
      </c>
      <c r="D8" s="231">
        <v>93</v>
      </c>
      <c r="E8" s="231">
        <v>59</v>
      </c>
      <c r="F8" s="231">
        <v>28</v>
      </c>
      <c r="G8" s="231">
        <v>47</v>
      </c>
      <c r="H8" s="231">
        <v>27</v>
      </c>
      <c r="I8" s="231">
        <v>26</v>
      </c>
      <c r="J8" s="231">
        <v>14</v>
      </c>
      <c r="K8" s="231">
        <v>18</v>
      </c>
      <c r="L8" s="232">
        <v>10</v>
      </c>
    </row>
    <row r="9" spans="1:12">
      <c r="A9" s="405"/>
      <c r="B9" s="175" t="s">
        <v>115</v>
      </c>
      <c r="C9" s="176">
        <v>148</v>
      </c>
      <c r="D9" s="176">
        <v>71</v>
      </c>
      <c r="E9" s="176">
        <v>58</v>
      </c>
      <c r="F9" s="176">
        <v>26</v>
      </c>
      <c r="G9" s="176">
        <v>20</v>
      </c>
      <c r="H9" s="176">
        <v>9</v>
      </c>
      <c r="I9" s="176">
        <v>57</v>
      </c>
      <c r="J9" s="176">
        <v>20</v>
      </c>
      <c r="K9" s="176">
        <v>39</v>
      </c>
      <c r="L9" s="77">
        <v>20</v>
      </c>
    </row>
    <row r="10" spans="1:12">
      <c r="A10" s="405"/>
      <c r="B10" s="175" t="s">
        <v>136</v>
      </c>
      <c r="C10" s="176">
        <v>199</v>
      </c>
      <c r="D10" s="176">
        <v>84</v>
      </c>
      <c r="E10" s="176">
        <v>79</v>
      </c>
      <c r="F10" s="176">
        <v>28</v>
      </c>
      <c r="G10" s="176">
        <v>71</v>
      </c>
      <c r="H10" s="176">
        <v>29</v>
      </c>
      <c r="I10" s="176">
        <v>12</v>
      </c>
      <c r="J10" s="176">
        <v>6</v>
      </c>
      <c r="K10" s="176">
        <v>19</v>
      </c>
      <c r="L10" s="77">
        <v>6</v>
      </c>
    </row>
    <row r="11" spans="1:12">
      <c r="A11" s="405"/>
      <c r="B11" s="175" t="s">
        <v>139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05"/>
      <c r="B12" s="177" t="s">
        <v>154</v>
      </c>
      <c r="C12" s="176">
        <v>147</v>
      </c>
      <c r="D12" s="176">
        <v>64</v>
      </c>
      <c r="E12" s="176">
        <v>59</v>
      </c>
      <c r="F12" s="176">
        <v>25</v>
      </c>
      <c r="G12" s="176">
        <v>54</v>
      </c>
      <c r="H12" s="176">
        <v>21</v>
      </c>
      <c r="I12" s="176">
        <v>19</v>
      </c>
      <c r="J12" s="176">
        <v>8</v>
      </c>
      <c r="K12" s="176">
        <v>16</v>
      </c>
      <c r="L12" s="77">
        <v>6</v>
      </c>
    </row>
    <row r="13" spans="1:12" ht="22.8">
      <c r="A13" s="405"/>
      <c r="B13" s="178" t="s">
        <v>140</v>
      </c>
      <c r="C13" s="176">
        <v>28</v>
      </c>
      <c r="D13" s="176">
        <v>13</v>
      </c>
      <c r="E13" s="176">
        <v>11</v>
      </c>
      <c r="F13" s="176">
        <v>4</v>
      </c>
      <c r="G13" s="176">
        <v>28</v>
      </c>
      <c r="H13" s="176">
        <v>13</v>
      </c>
      <c r="I13" s="176">
        <v>0</v>
      </c>
      <c r="J13" s="176">
        <v>0</v>
      </c>
      <c r="K13" s="176">
        <v>0</v>
      </c>
      <c r="L13" s="77">
        <v>0</v>
      </c>
    </row>
    <row r="14" spans="1:12">
      <c r="A14" s="405"/>
      <c r="B14" s="178" t="s">
        <v>141</v>
      </c>
      <c r="C14" s="176">
        <v>4</v>
      </c>
      <c r="D14" s="176">
        <v>1</v>
      </c>
      <c r="E14" s="176">
        <v>0</v>
      </c>
      <c r="F14" s="176">
        <v>0</v>
      </c>
      <c r="G14" s="176">
        <v>4</v>
      </c>
      <c r="H14" s="176">
        <v>1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5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5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5" ht="22.8">
      <c r="A17" s="405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5" ht="36" customHeight="1">
      <c r="A18" s="405"/>
      <c r="B18" s="178" t="s">
        <v>145</v>
      </c>
      <c r="C18" s="176">
        <v>10</v>
      </c>
      <c r="D18" s="176">
        <v>3</v>
      </c>
      <c r="E18" s="176">
        <v>2</v>
      </c>
      <c r="F18" s="176">
        <v>1</v>
      </c>
      <c r="G18" s="176">
        <v>0</v>
      </c>
      <c r="H18" s="176">
        <v>0</v>
      </c>
      <c r="I18" s="176">
        <v>10</v>
      </c>
      <c r="J18" s="176">
        <v>3</v>
      </c>
      <c r="K18" s="176">
        <v>3</v>
      </c>
      <c r="L18" s="77">
        <v>1</v>
      </c>
    </row>
    <row r="19" spans="1:15" ht="13.8" thickBot="1">
      <c r="A19" s="406"/>
      <c r="B19" s="233" t="s">
        <v>116</v>
      </c>
      <c r="C19" s="234">
        <v>11</v>
      </c>
      <c r="D19" s="234">
        <v>3</v>
      </c>
      <c r="E19" s="234">
        <v>2</v>
      </c>
      <c r="F19" s="234">
        <v>1</v>
      </c>
      <c r="G19" s="234">
        <v>2</v>
      </c>
      <c r="H19" s="234">
        <v>1</v>
      </c>
      <c r="I19" s="234">
        <v>5</v>
      </c>
      <c r="J19" s="234">
        <v>0</v>
      </c>
      <c r="K19" s="234">
        <v>5</v>
      </c>
      <c r="L19" s="235">
        <v>1</v>
      </c>
    </row>
    <row r="20" spans="1:15" ht="13.8" thickBot="1">
      <c r="A20" s="394" t="s">
        <v>117</v>
      </c>
      <c r="B20" s="395"/>
      <c r="C20" s="291">
        <v>130</v>
      </c>
      <c r="D20" s="291">
        <v>50</v>
      </c>
      <c r="E20" s="291">
        <v>45</v>
      </c>
      <c r="F20" s="291">
        <v>15</v>
      </c>
      <c r="G20" s="291">
        <v>48</v>
      </c>
      <c r="H20" s="291">
        <v>13</v>
      </c>
      <c r="I20" s="291">
        <v>14</v>
      </c>
      <c r="J20" s="291">
        <v>4</v>
      </c>
      <c r="K20" s="291">
        <v>23</v>
      </c>
      <c r="L20" s="292">
        <v>12</v>
      </c>
    </row>
    <row r="21" spans="1:15" ht="13.8" thickBot="1">
      <c r="A21" s="398" t="s">
        <v>146</v>
      </c>
      <c r="B21" s="399"/>
      <c r="C21" s="236">
        <v>8</v>
      </c>
      <c r="D21" s="236">
        <v>4</v>
      </c>
      <c r="E21" s="236">
        <v>3</v>
      </c>
      <c r="F21" s="236">
        <v>1</v>
      </c>
      <c r="G21" s="236">
        <v>8</v>
      </c>
      <c r="H21" s="236">
        <v>4</v>
      </c>
      <c r="I21" s="236">
        <v>0</v>
      </c>
      <c r="J21" s="236">
        <v>0</v>
      </c>
      <c r="K21" s="236">
        <v>1</v>
      </c>
      <c r="L21" s="79">
        <v>1</v>
      </c>
    </row>
    <row r="22" spans="1:15" ht="13.8" thickBot="1">
      <c r="A22" s="394" t="s">
        <v>118</v>
      </c>
      <c r="B22" s="395"/>
      <c r="C22" s="291">
        <v>328</v>
      </c>
      <c r="D22" s="291">
        <v>243</v>
      </c>
      <c r="E22" s="291">
        <v>115</v>
      </c>
      <c r="F22" s="291">
        <v>80</v>
      </c>
      <c r="G22" s="291">
        <v>163</v>
      </c>
      <c r="H22" s="291">
        <v>118</v>
      </c>
      <c r="I22" s="291">
        <v>36</v>
      </c>
      <c r="J22" s="291">
        <v>25</v>
      </c>
      <c r="K22" s="291">
        <v>65</v>
      </c>
      <c r="L22" s="292">
        <v>50</v>
      </c>
    </row>
    <row r="23" spans="1:15" ht="13.8" thickBot="1">
      <c r="A23" s="398" t="s">
        <v>155</v>
      </c>
      <c r="B23" s="399"/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5" ht="25.5" customHeight="1" thickBot="1">
      <c r="A24" s="394" t="s">
        <v>119</v>
      </c>
      <c r="B24" s="395"/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5" ht="25.95" customHeight="1" thickBot="1">
      <c r="A25" s="394" t="s">
        <v>120</v>
      </c>
      <c r="B25" s="395"/>
      <c r="C25" s="291">
        <v>74</v>
      </c>
      <c r="D25" s="291">
        <v>25</v>
      </c>
      <c r="E25" s="291">
        <v>32</v>
      </c>
      <c r="F25" s="291">
        <v>10</v>
      </c>
      <c r="G25" s="291">
        <v>4</v>
      </c>
      <c r="H25" s="291">
        <v>2</v>
      </c>
      <c r="I25" s="291">
        <v>44</v>
      </c>
      <c r="J25" s="291">
        <v>13</v>
      </c>
      <c r="K25" s="291">
        <v>58</v>
      </c>
      <c r="L25" s="292">
        <v>20</v>
      </c>
    </row>
    <row r="26" spans="1:15" ht="13.8" thickBot="1">
      <c r="A26" s="398" t="s">
        <v>148</v>
      </c>
      <c r="B26" s="399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5" ht="26.25" customHeight="1" thickBot="1">
      <c r="A27" s="394" t="s">
        <v>156</v>
      </c>
      <c r="B27" s="395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5" ht="13.8" thickBot="1">
      <c r="A28" s="358" t="s">
        <v>121</v>
      </c>
      <c r="B28" s="359"/>
      <c r="C28" s="293">
        <v>1235</v>
      </c>
      <c r="D28" s="293">
        <v>650</v>
      </c>
      <c r="E28" s="293">
        <v>462</v>
      </c>
      <c r="F28" s="293">
        <v>218</v>
      </c>
      <c r="G28" s="293">
        <v>441</v>
      </c>
      <c r="H28" s="293">
        <v>234</v>
      </c>
      <c r="I28" s="293">
        <v>223</v>
      </c>
      <c r="J28" s="291">
        <v>93</v>
      </c>
      <c r="K28" s="293">
        <v>246</v>
      </c>
      <c r="L28" s="294">
        <v>126</v>
      </c>
      <c r="N28" s="317"/>
    </row>
    <row r="29" spans="1:15" ht="13.8" thickBot="1">
      <c r="A29" s="396" t="s">
        <v>122</v>
      </c>
      <c r="B29" s="397"/>
      <c r="C29" s="295">
        <v>100</v>
      </c>
      <c r="D29" s="295">
        <v>52.631578947368418</v>
      </c>
      <c r="E29" s="295">
        <v>37.40890688259109</v>
      </c>
      <c r="F29" s="295">
        <v>33.53846153846154</v>
      </c>
      <c r="G29" s="295">
        <v>35.708502024291498</v>
      </c>
      <c r="H29" s="295">
        <v>18.947368421052634</v>
      </c>
      <c r="I29" s="295">
        <v>18.056680161943319</v>
      </c>
      <c r="J29" s="296">
        <v>14.307692307692307</v>
      </c>
      <c r="K29" s="295">
        <v>19.91902834008097</v>
      </c>
      <c r="L29" s="297">
        <v>19.384615384615383</v>
      </c>
      <c r="O29" s="317"/>
    </row>
    <row r="30" spans="1:15">
      <c r="A30" s="21" t="s">
        <v>168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5">
      <c r="C31" s="9"/>
      <c r="J31" s="11"/>
    </row>
    <row r="32" spans="1:15">
      <c r="C32" s="9"/>
      <c r="D32" s="317"/>
      <c r="J32" s="11"/>
      <c r="L32" s="317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C24" sqref="C24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7" t="s">
        <v>194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36.75" customHeight="1" thickBot="1">
      <c r="A2" s="372" t="s">
        <v>217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1:12" ht="13.5" customHeight="1">
      <c r="A3" s="408" t="s">
        <v>42</v>
      </c>
      <c r="B3" s="409"/>
      <c r="C3" s="409" t="s">
        <v>153</v>
      </c>
      <c r="D3" s="409"/>
      <c r="E3" s="409"/>
      <c r="F3" s="409"/>
      <c r="G3" s="409"/>
      <c r="H3" s="409"/>
      <c r="I3" s="409"/>
      <c r="J3" s="409"/>
      <c r="K3" s="409"/>
      <c r="L3" s="413"/>
    </row>
    <row r="4" spans="1:12">
      <c r="A4" s="410"/>
      <c r="B4" s="400"/>
      <c r="C4" s="400" t="s">
        <v>75</v>
      </c>
      <c r="D4" s="400" t="s">
        <v>112</v>
      </c>
      <c r="E4" s="414" t="s">
        <v>223</v>
      </c>
      <c r="F4" s="414"/>
      <c r="G4" s="414"/>
      <c r="H4" s="414"/>
      <c r="I4" s="414"/>
      <c r="J4" s="414"/>
      <c r="K4" s="414"/>
      <c r="L4" s="415"/>
    </row>
    <row r="5" spans="1:12" ht="44.4" customHeight="1">
      <c r="A5" s="410"/>
      <c r="B5" s="400"/>
      <c r="C5" s="400"/>
      <c r="D5" s="400"/>
      <c r="E5" s="400" t="s">
        <v>109</v>
      </c>
      <c r="F5" s="400"/>
      <c r="G5" s="400" t="s">
        <v>158</v>
      </c>
      <c r="H5" s="400"/>
      <c r="I5" s="400" t="s">
        <v>77</v>
      </c>
      <c r="J5" s="400"/>
      <c r="K5" s="400" t="s">
        <v>76</v>
      </c>
      <c r="L5" s="401"/>
    </row>
    <row r="6" spans="1:12" ht="22.95" customHeight="1" thickBot="1">
      <c r="A6" s="416"/>
      <c r="B6" s="417"/>
      <c r="C6" s="417"/>
      <c r="D6" s="417"/>
      <c r="E6" s="249" t="s">
        <v>75</v>
      </c>
      <c r="F6" s="249" t="s">
        <v>112</v>
      </c>
      <c r="G6" s="249" t="s">
        <v>75</v>
      </c>
      <c r="H6" s="249" t="s">
        <v>112</v>
      </c>
      <c r="I6" s="249" t="s">
        <v>75</v>
      </c>
      <c r="J6" s="249" t="s">
        <v>112</v>
      </c>
      <c r="K6" s="249" t="s">
        <v>75</v>
      </c>
      <c r="L6" s="250" t="s">
        <v>112</v>
      </c>
    </row>
    <row r="7" spans="1:12" ht="13.8" thickBot="1">
      <c r="A7" s="402" t="s">
        <v>113</v>
      </c>
      <c r="B7" s="403"/>
      <c r="C7" s="291">
        <v>2960</v>
      </c>
      <c r="D7" s="291">
        <v>1546</v>
      </c>
      <c r="E7" s="291">
        <v>1070</v>
      </c>
      <c r="F7" s="291">
        <v>531</v>
      </c>
      <c r="G7" s="291">
        <v>1035</v>
      </c>
      <c r="H7" s="291">
        <v>537</v>
      </c>
      <c r="I7" s="291">
        <v>404</v>
      </c>
      <c r="J7" s="291">
        <v>190</v>
      </c>
      <c r="K7" s="291">
        <v>493</v>
      </c>
      <c r="L7" s="292">
        <v>200</v>
      </c>
    </row>
    <row r="8" spans="1:12">
      <c r="A8" s="404" t="s">
        <v>58</v>
      </c>
      <c r="B8" s="230" t="s">
        <v>114</v>
      </c>
      <c r="C8" s="231">
        <v>772</v>
      </c>
      <c r="D8" s="231">
        <v>479</v>
      </c>
      <c r="E8" s="231">
        <v>320</v>
      </c>
      <c r="F8" s="231">
        <v>183</v>
      </c>
      <c r="G8" s="231">
        <v>234</v>
      </c>
      <c r="H8" s="231">
        <v>145</v>
      </c>
      <c r="I8" s="231">
        <v>93</v>
      </c>
      <c r="J8" s="231">
        <v>52</v>
      </c>
      <c r="K8" s="231">
        <v>101</v>
      </c>
      <c r="L8" s="232">
        <v>52</v>
      </c>
    </row>
    <row r="9" spans="1:12">
      <c r="A9" s="405"/>
      <c r="B9" s="175" t="s">
        <v>115</v>
      </c>
      <c r="C9" s="176">
        <v>631</v>
      </c>
      <c r="D9" s="176">
        <v>343</v>
      </c>
      <c r="E9" s="176">
        <v>233</v>
      </c>
      <c r="F9" s="176">
        <v>121</v>
      </c>
      <c r="G9" s="176">
        <v>99</v>
      </c>
      <c r="H9" s="176">
        <v>61</v>
      </c>
      <c r="I9" s="176">
        <v>147</v>
      </c>
      <c r="J9" s="176">
        <v>75</v>
      </c>
      <c r="K9" s="176">
        <v>228</v>
      </c>
      <c r="L9" s="77">
        <v>84</v>
      </c>
    </row>
    <row r="10" spans="1:12">
      <c r="A10" s="405"/>
      <c r="B10" s="175" t="s">
        <v>136</v>
      </c>
      <c r="C10" s="176">
        <v>762</v>
      </c>
      <c r="D10" s="176">
        <v>369</v>
      </c>
      <c r="E10" s="176">
        <v>268</v>
      </c>
      <c r="F10" s="176">
        <v>129</v>
      </c>
      <c r="G10" s="176">
        <v>297</v>
      </c>
      <c r="H10" s="176">
        <v>150</v>
      </c>
      <c r="I10" s="176">
        <v>75</v>
      </c>
      <c r="J10" s="176">
        <v>32</v>
      </c>
      <c r="K10" s="176">
        <v>46</v>
      </c>
      <c r="L10" s="77">
        <v>18</v>
      </c>
    </row>
    <row r="11" spans="1:12">
      <c r="A11" s="405"/>
      <c r="B11" s="175" t="s">
        <v>139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05"/>
      <c r="B12" s="177" t="s">
        <v>154</v>
      </c>
      <c r="C12" s="176">
        <v>486</v>
      </c>
      <c r="D12" s="176">
        <v>203</v>
      </c>
      <c r="E12" s="176">
        <v>159</v>
      </c>
      <c r="F12" s="176">
        <v>57</v>
      </c>
      <c r="G12" s="176">
        <v>184</v>
      </c>
      <c r="H12" s="176">
        <v>65</v>
      </c>
      <c r="I12" s="176">
        <v>56</v>
      </c>
      <c r="J12" s="176">
        <v>20</v>
      </c>
      <c r="K12" s="176">
        <v>55</v>
      </c>
      <c r="L12" s="77">
        <v>24</v>
      </c>
    </row>
    <row r="13" spans="1:12" ht="22.8">
      <c r="A13" s="405"/>
      <c r="B13" s="178" t="s">
        <v>140</v>
      </c>
      <c r="C13" s="176">
        <v>198</v>
      </c>
      <c r="D13" s="176">
        <v>102</v>
      </c>
      <c r="E13" s="176">
        <v>58</v>
      </c>
      <c r="F13" s="176">
        <v>24</v>
      </c>
      <c r="G13" s="176">
        <v>198</v>
      </c>
      <c r="H13" s="176">
        <v>102</v>
      </c>
      <c r="I13" s="176">
        <v>2</v>
      </c>
      <c r="J13" s="176">
        <v>2</v>
      </c>
      <c r="K13" s="176">
        <v>0</v>
      </c>
      <c r="L13" s="77">
        <v>0</v>
      </c>
    </row>
    <row r="14" spans="1:12">
      <c r="A14" s="405"/>
      <c r="B14" s="178" t="s">
        <v>141</v>
      </c>
      <c r="C14" s="176">
        <v>12</v>
      </c>
      <c r="D14" s="176">
        <v>6</v>
      </c>
      <c r="E14" s="176">
        <v>1</v>
      </c>
      <c r="F14" s="176">
        <v>0</v>
      </c>
      <c r="G14" s="176">
        <v>12</v>
      </c>
      <c r="H14" s="176">
        <v>6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5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5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4" ht="22.8">
      <c r="A17" s="405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4" ht="36" customHeight="1">
      <c r="A18" s="405"/>
      <c r="B18" s="178" t="s">
        <v>145</v>
      </c>
      <c r="C18" s="176">
        <v>43</v>
      </c>
      <c r="D18" s="176">
        <v>16</v>
      </c>
      <c r="E18" s="176">
        <v>11</v>
      </c>
      <c r="F18" s="176">
        <v>3</v>
      </c>
      <c r="G18" s="176">
        <v>0</v>
      </c>
      <c r="H18" s="176">
        <v>0</v>
      </c>
      <c r="I18" s="176">
        <v>12</v>
      </c>
      <c r="J18" s="176">
        <v>3</v>
      </c>
      <c r="K18" s="176">
        <v>43</v>
      </c>
      <c r="L18" s="77">
        <v>16</v>
      </c>
    </row>
    <row r="19" spans="1:14" ht="13.8" thickBot="1">
      <c r="A19" s="406"/>
      <c r="B19" s="233" t="s">
        <v>116</v>
      </c>
      <c r="C19" s="234">
        <v>56</v>
      </c>
      <c r="D19" s="234">
        <v>28</v>
      </c>
      <c r="E19" s="234">
        <v>20</v>
      </c>
      <c r="F19" s="234">
        <v>14</v>
      </c>
      <c r="G19" s="234">
        <v>11</v>
      </c>
      <c r="H19" s="234">
        <v>8</v>
      </c>
      <c r="I19" s="234">
        <v>19</v>
      </c>
      <c r="J19" s="234">
        <v>6</v>
      </c>
      <c r="K19" s="234">
        <v>20</v>
      </c>
      <c r="L19" s="235">
        <v>6</v>
      </c>
    </row>
    <row r="20" spans="1:14" ht="13.8" thickBot="1">
      <c r="A20" s="394" t="s">
        <v>117</v>
      </c>
      <c r="B20" s="395"/>
      <c r="C20" s="291">
        <v>613</v>
      </c>
      <c r="D20" s="291">
        <v>192</v>
      </c>
      <c r="E20" s="291">
        <v>229</v>
      </c>
      <c r="F20" s="291">
        <v>73</v>
      </c>
      <c r="G20" s="291">
        <v>233</v>
      </c>
      <c r="H20" s="291">
        <v>67</v>
      </c>
      <c r="I20" s="291">
        <v>93</v>
      </c>
      <c r="J20" s="291">
        <v>40</v>
      </c>
      <c r="K20" s="291">
        <v>74</v>
      </c>
      <c r="L20" s="292">
        <v>15</v>
      </c>
    </row>
    <row r="21" spans="1:14" ht="13.8" thickBot="1">
      <c r="A21" s="398" t="s">
        <v>146</v>
      </c>
      <c r="B21" s="399"/>
      <c r="C21" s="236">
        <v>42</v>
      </c>
      <c r="D21" s="236">
        <v>17</v>
      </c>
      <c r="E21" s="236">
        <v>13</v>
      </c>
      <c r="F21" s="236">
        <v>4</v>
      </c>
      <c r="G21" s="236">
        <v>42</v>
      </c>
      <c r="H21" s="236">
        <v>17</v>
      </c>
      <c r="I21" s="236">
        <v>2</v>
      </c>
      <c r="J21" s="236">
        <v>1</v>
      </c>
      <c r="K21" s="236">
        <v>0</v>
      </c>
      <c r="L21" s="79">
        <v>0</v>
      </c>
    </row>
    <row r="22" spans="1:14" ht="13.8" thickBot="1">
      <c r="A22" s="394" t="s">
        <v>118</v>
      </c>
      <c r="B22" s="395"/>
      <c r="C22" s="291">
        <v>2147</v>
      </c>
      <c r="D22" s="291">
        <v>1608</v>
      </c>
      <c r="E22" s="291">
        <v>755</v>
      </c>
      <c r="F22" s="291">
        <v>572</v>
      </c>
      <c r="G22" s="291">
        <v>1040</v>
      </c>
      <c r="H22" s="291">
        <v>766</v>
      </c>
      <c r="I22" s="291">
        <v>454</v>
      </c>
      <c r="J22" s="291">
        <v>341</v>
      </c>
      <c r="K22" s="291">
        <v>203</v>
      </c>
      <c r="L22" s="292">
        <v>138</v>
      </c>
    </row>
    <row r="23" spans="1:14" ht="13.8" thickBot="1">
      <c r="A23" s="398" t="s">
        <v>155</v>
      </c>
      <c r="B23" s="399"/>
      <c r="C23" s="236">
        <v>2</v>
      </c>
      <c r="D23" s="236">
        <v>1</v>
      </c>
      <c r="E23" s="236">
        <v>2</v>
      </c>
      <c r="F23" s="236">
        <v>1</v>
      </c>
      <c r="G23" s="236">
        <v>2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4" ht="25.5" customHeight="1" thickBot="1">
      <c r="A24" s="394" t="s">
        <v>119</v>
      </c>
      <c r="B24" s="395"/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4" ht="25.95" customHeight="1" thickBot="1">
      <c r="A25" s="394" t="s">
        <v>120</v>
      </c>
      <c r="B25" s="395"/>
      <c r="C25" s="291">
        <v>785</v>
      </c>
      <c r="D25" s="291">
        <v>337</v>
      </c>
      <c r="E25" s="291">
        <v>297</v>
      </c>
      <c r="F25" s="291">
        <v>146</v>
      </c>
      <c r="G25" s="291">
        <v>30</v>
      </c>
      <c r="H25" s="291">
        <v>22</v>
      </c>
      <c r="I25" s="291">
        <v>628</v>
      </c>
      <c r="J25" s="291">
        <v>275</v>
      </c>
      <c r="K25" s="291">
        <v>431</v>
      </c>
      <c r="L25" s="292">
        <v>117</v>
      </c>
    </row>
    <row r="26" spans="1:14" ht="13.8" thickBot="1">
      <c r="A26" s="398" t="s">
        <v>148</v>
      </c>
      <c r="B26" s="399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  <c r="N26" s="298"/>
    </row>
    <row r="27" spans="1:14" ht="26.25" customHeight="1" thickBot="1">
      <c r="A27" s="394" t="s">
        <v>156</v>
      </c>
      <c r="B27" s="395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4" ht="13.8" thickBot="1">
      <c r="A28" s="358" t="s">
        <v>121</v>
      </c>
      <c r="B28" s="359"/>
      <c r="C28" s="293">
        <v>6505</v>
      </c>
      <c r="D28" s="293">
        <v>3683</v>
      </c>
      <c r="E28" s="293">
        <v>2351</v>
      </c>
      <c r="F28" s="293">
        <v>1322</v>
      </c>
      <c r="G28" s="293">
        <v>2338</v>
      </c>
      <c r="H28" s="293">
        <v>1392</v>
      </c>
      <c r="I28" s="293">
        <v>1579</v>
      </c>
      <c r="J28" s="291">
        <v>846</v>
      </c>
      <c r="K28" s="293">
        <v>1201</v>
      </c>
      <c r="L28" s="294">
        <v>470</v>
      </c>
    </row>
    <row r="29" spans="1:14" ht="13.8" thickBot="1">
      <c r="A29" s="396" t="s">
        <v>122</v>
      </c>
      <c r="B29" s="397"/>
      <c r="C29" s="295">
        <v>100</v>
      </c>
      <c r="D29" s="295">
        <v>56.617986164488855</v>
      </c>
      <c r="E29" s="295">
        <v>36.141429669485007</v>
      </c>
      <c r="F29" s="295">
        <v>35.894651099647028</v>
      </c>
      <c r="G29" s="295">
        <v>35.94158339738663</v>
      </c>
      <c r="H29" s="295">
        <v>21.398923904688701</v>
      </c>
      <c r="I29" s="295">
        <v>24.273635664873176</v>
      </c>
      <c r="J29" s="296">
        <v>22.970404561498778</v>
      </c>
      <c r="K29" s="295">
        <v>18.462720983858571</v>
      </c>
      <c r="L29" s="297">
        <v>12.761335867499321</v>
      </c>
    </row>
    <row r="30" spans="1:14">
      <c r="A30" s="21" t="s">
        <v>195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4">
      <c r="C31" s="9"/>
      <c r="J31" s="11"/>
    </row>
    <row r="32" spans="1:14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I16" sqref="I16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18" t="s">
        <v>183</v>
      </c>
      <c r="B1" s="318"/>
      <c r="C1" s="318"/>
      <c r="D1" s="318"/>
      <c r="E1" s="318"/>
    </row>
    <row r="2" spans="1:9" s="4" customFormat="1" ht="31.2" customHeight="1">
      <c r="A2" s="333" t="s">
        <v>218</v>
      </c>
      <c r="B2" s="333"/>
      <c r="C2" s="333"/>
      <c r="D2" s="333"/>
      <c r="E2" s="333"/>
    </row>
    <row r="3" spans="1:9" s="4" customFormat="1" ht="11.25" customHeight="1" thickBot="1">
      <c r="A3" s="334"/>
      <c r="B3" s="334"/>
      <c r="C3" s="334"/>
      <c r="D3" s="334"/>
      <c r="E3" s="334"/>
    </row>
    <row r="4" spans="1:9" ht="17.25" customHeight="1">
      <c r="A4" s="418" t="s">
        <v>78</v>
      </c>
      <c r="B4" s="409" t="s">
        <v>111</v>
      </c>
      <c r="C4" s="409"/>
      <c r="D4" s="409"/>
      <c r="E4" s="413"/>
    </row>
    <row r="5" spans="1:9" ht="15.75" customHeight="1">
      <c r="A5" s="419"/>
      <c r="B5" s="421" t="s">
        <v>200</v>
      </c>
      <c r="C5" s="422"/>
      <c r="D5" s="421" t="s">
        <v>219</v>
      </c>
      <c r="E5" s="422"/>
    </row>
    <row r="6" spans="1:9" ht="16.5" customHeight="1">
      <c r="A6" s="419"/>
      <c r="B6" s="421" t="s">
        <v>80</v>
      </c>
      <c r="C6" s="422" t="s">
        <v>79</v>
      </c>
      <c r="D6" s="421" t="s">
        <v>80</v>
      </c>
      <c r="E6" s="422" t="s">
        <v>79</v>
      </c>
      <c r="G6" s="5"/>
    </row>
    <row r="7" spans="1:9">
      <c r="A7" s="419"/>
      <c r="B7" s="423"/>
      <c r="C7" s="425"/>
      <c r="D7" s="423"/>
      <c r="E7" s="425"/>
    </row>
    <row r="8" spans="1:9" ht="8.25" customHeight="1" thickBot="1">
      <c r="A8" s="420"/>
      <c r="B8" s="424"/>
      <c r="C8" s="426"/>
      <c r="D8" s="424"/>
      <c r="E8" s="426"/>
    </row>
    <row r="9" spans="1:9" ht="16.5" customHeight="1" thickBot="1">
      <c r="A9" s="299" t="s">
        <v>81</v>
      </c>
      <c r="B9" s="300">
        <v>4.5999999999999996</v>
      </c>
      <c r="C9" s="301">
        <f>B9/$D$25*100</f>
        <v>90.196078431372555</v>
      </c>
      <c r="D9" s="300">
        <v>4.5</v>
      </c>
      <c r="E9" s="301">
        <f>D9/$D$25*100</f>
        <v>88.235294117647072</v>
      </c>
      <c r="I9" t="s">
        <v>37</v>
      </c>
    </row>
    <row r="10" spans="1:9" ht="16.5" customHeight="1">
      <c r="A10" s="179" t="s">
        <v>82</v>
      </c>
      <c r="B10" s="183">
        <v>7.4</v>
      </c>
      <c r="C10" s="184">
        <f t="shared" ref="C10:C25" si="0">B10/$D$25*100</f>
        <v>145.0980392156863</v>
      </c>
      <c r="D10" s="183">
        <v>7.2</v>
      </c>
      <c r="E10" s="184">
        <f t="shared" ref="E10:E25" si="1">D10/$D$25*100</f>
        <v>141.1764705882353</v>
      </c>
    </row>
    <row r="11" spans="1:9">
      <c r="A11" s="180" t="s">
        <v>83</v>
      </c>
      <c r="B11" s="185">
        <v>7.9</v>
      </c>
      <c r="C11" s="186">
        <f t="shared" si="0"/>
        <v>154.90196078431376</v>
      </c>
      <c r="D11" s="185">
        <v>7.7</v>
      </c>
      <c r="E11" s="186">
        <f t="shared" si="1"/>
        <v>150.98039215686276</v>
      </c>
    </row>
    <row r="12" spans="1:9">
      <c r="A12" s="180" t="s">
        <v>84</v>
      </c>
      <c r="B12" s="185">
        <v>4.4000000000000004</v>
      </c>
      <c r="C12" s="186">
        <f t="shared" si="0"/>
        <v>86.274509803921589</v>
      </c>
      <c r="D12" s="185">
        <v>4.3</v>
      </c>
      <c r="E12" s="186">
        <f t="shared" si="1"/>
        <v>84.313725490196077</v>
      </c>
    </row>
    <row r="13" spans="1:9">
      <c r="A13" s="180" t="s">
        <v>85</v>
      </c>
      <c r="B13" s="185">
        <v>5.6</v>
      </c>
      <c r="C13" s="186">
        <f t="shared" si="0"/>
        <v>109.80392156862746</v>
      </c>
      <c r="D13" s="185">
        <v>5.5</v>
      </c>
      <c r="E13" s="186">
        <f t="shared" si="1"/>
        <v>107.84313725490198</v>
      </c>
    </row>
    <row r="14" spans="1:9">
      <c r="A14" s="181" t="s">
        <v>86</v>
      </c>
      <c r="B14" s="185">
        <v>4.5999999999999996</v>
      </c>
      <c r="C14" s="186">
        <f t="shared" si="0"/>
        <v>90.196078431372555</v>
      </c>
      <c r="D14" s="185">
        <v>4.5</v>
      </c>
      <c r="E14" s="186">
        <f t="shared" si="1"/>
        <v>88.235294117647072</v>
      </c>
    </row>
    <row r="15" spans="1:9">
      <c r="A15" s="181" t="s">
        <v>87</v>
      </c>
      <c r="B15" s="185">
        <v>4.0999999999999996</v>
      </c>
      <c r="C15" s="186">
        <f t="shared" si="0"/>
        <v>80.392156862745097</v>
      </c>
      <c r="D15" s="185">
        <v>4.0999999999999996</v>
      </c>
      <c r="E15" s="186">
        <f t="shared" si="1"/>
        <v>80.392156862745097</v>
      </c>
    </row>
    <row r="16" spans="1:9">
      <c r="A16" s="180" t="s">
        <v>88</v>
      </c>
      <c r="B16" s="185">
        <v>6.2</v>
      </c>
      <c r="C16" s="186">
        <f t="shared" si="0"/>
        <v>121.5686274509804</v>
      </c>
      <c r="D16" s="185">
        <v>6.1</v>
      </c>
      <c r="E16" s="186">
        <f t="shared" si="1"/>
        <v>119.6078431372549</v>
      </c>
    </row>
    <row r="17" spans="1:5">
      <c r="A17" s="180" t="s">
        <v>89</v>
      </c>
      <c r="B17" s="185">
        <v>8.8000000000000007</v>
      </c>
      <c r="C17" s="186">
        <f t="shared" si="0"/>
        <v>172.54901960784318</v>
      </c>
      <c r="D17" s="185">
        <v>8.6</v>
      </c>
      <c r="E17" s="186">
        <f t="shared" si="1"/>
        <v>168.62745098039215</v>
      </c>
    </row>
    <row r="18" spans="1:5">
      <c r="A18" s="181" t="s">
        <v>90</v>
      </c>
      <c r="B18" s="185">
        <v>7.3</v>
      </c>
      <c r="C18" s="186">
        <f t="shared" si="0"/>
        <v>143.13725490196077</v>
      </c>
      <c r="D18" s="185">
        <v>7.1</v>
      </c>
      <c r="E18" s="186">
        <f t="shared" si="1"/>
        <v>139.21568627450981</v>
      </c>
    </row>
    <row r="19" spans="1:5">
      <c r="A19" s="181" t="s">
        <v>91</v>
      </c>
      <c r="B19" s="185">
        <v>4.7</v>
      </c>
      <c r="C19" s="186">
        <f t="shared" si="0"/>
        <v>92.156862745098039</v>
      </c>
      <c r="D19" s="185">
        <v>4.5999999999999996</v>
      </c>
      <c r="E19" s="186">
        <f t="shared" si="1"/>
        <v>90.196078431372555</v>
      </c>
    </row>
    <row r="20" spans="1:5">
      <c r="A20" s="180" t="s">
        <v>92</v>
      </c>
      <c r="B20" s="185">
        <v>3.7</v>
      </c>
      <c r="C20" s="186">
        <f t="shared" si="0"/>
        <v>72.54901960784315</v>
      </c>
      <c r="D20" s="185">
        <v>3.7</v>
      </c>
      <c r="E20" s="186">
        <f t="shared" si="1"/>
        <v>72.54901960784315</v>
      </c>
    </row>
    <row r="21" spans="1:5">
      <c r="A21" s="180" t="s">
        <v>93</v>
      </c>
      <c r="B21" s="185">
        <v>7.8</v>
      </c>
      <c r="C21" s="186">
        <f t="shared" si="0"/>
        <v>152.94117647058826</v>
      </c>
      <c r="D21" s="185">
        <v>7.8</v>
      </c>
      <c r="E21" s="186">
        <f t="shared" si="1"/>
        <v>152.94117647058826</v>
      </c>
    </row>
    <row r="22" spans="1:5">
      <c r="A22" s="180" t="s">
        <v>94</v>
      </c>
      <c r="B22" s="185">
        <v>8.9</v>
      </c>
      <c r="C22" s="186">
        <f t="shared" si="0"/>
        <v>174.50980392156865</v>
      </c>
      <c r="D22" s="185">
        <v>8.6</v>
      </c>
      <c r="E22" s="186">
        <f t="shared" si="1"/>
        <v>168.62745098039215</v>
      </c>
    </row>
    <row r="23" spans="1:5">
      <c r="A23" s="180" t="s">
        <v>95</v>
      </c>
      <c r="B23" s="185">
        <v>3</v>
      </c>
      <c r="C23" s="186">
        <f t="shared" si="0"/>
        <v>58.82352941176471</v>
      </c>
      <c r="D23" s="185">
        <v>3</v>
      </c>
      <c r="E23" s="186">
        <f t="shared" si="1"/>
        <v>58.82352941176471</v>
      </c>
    </row>
    <row r="24" spans="1:5" ht="13.8" thickBot="1">
      <c r="A24" s="182" t="s">
        <v>96</v>
      </c>
      <c r="B24" s="187">
        <v>6.7</v>
      </c>
      <c r="C24" s="188">
        <f t="shared" si="0"/>
        <v>131.37254901960787</v>
      </c>
      <c r="D24" s="187">
        <v>6.6</v>
      </c>
      <c r="E24" s="188">
        <f t="shared" si="1"/>
        <v>129.41176470588235</v>
      </c>
    </row>
    <row r="25" spans="1:5" ht="13.8" thickBot="1">
      <c r="A25" s="302" t="s">
        <v>97</v>
      </c>
      <c r="B25" s="303">
        <v>5.2</v>
      </c>
      <c r="C25" s="304">
        <f t="shared" si="0"/>
        <v>101.96078431372551</v>
      </c>
      <c r="D25" s="303">
        <v>5.0999999999999996</v>
      </c>
      <c r="E25" s="304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98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41"/>
  <sheetViews>
    <sheetView zoomScale="120" zoomScaleNormal="120" zoomScaleSheetLayoutView="100" workbookViewId="0">
      <selection activeCell="D5" sqref="D5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95" customHeight="1">
      <c r="B1" s="427" t="s">
        <v>191</v>
      </c>
      <c r="C1" s="427"/>
      <c r="D1" s="427"/>
      <c r="E1" s="427"/>
    </row>
    <row r="2" spans="2:5" ht="29.4" customHeight="1" thickBot="1">
      <c r="B2" s="428" t="s">
        <v>220</v>
      </c>
      <c r="C2" s="428"/>
      <c r="D2" s="428"/>
      <c r="E2" s="428"/>
    </row>
    <row r="3" spans="2:5">
      <c r="B3" s="429" t="s">
        <v>185</v>
      </c>
      <c r="C3" s="429" t="s">
        <v>111</v>
      </c>
      <c r="D3" s="431"/>
    </row>
    <row r="4" spans="2:5" ht="11.4" customHeight="1" thickBot="1">
      <c r="B4" s="430"/>
      <c r="C4" s="239" t="s">
        <v>224</v>
      </c>
      <c r="D4" s="238" t="s">
        <v>225</v>
      </c>
    </row>
    <row r="5" spans="2:5">
      <c r="B5" s="305" t="s">
        <v>34</v>
      </c>
      <c r="C5" s="306">
        <v>6.6</v>
      </c>
      <c r="D5" s="307">
        <v>6.4</v>
      </c>
    </row>
    <row r="6" spans="2:5">
      <c r="B6" s="240" t="s">
        <v>14</v>
      </c>
      <c r="C6" s="243">
        <v>3.5</v>
      </c>
      <c r="D6" s="244">
        <v>3.5</v>
      </c>
    </row>
    <row r="7" spans="2:5">
      <c r="B7" s="240" t="s">
        <v>17</v>
      </c>
      <c r="C7" s="243">
        <v>10.3</v>
      </c>
      <c r="D7" s="244">
        <v>10.1</v>
      </c>
    </row>
    <row r="8" spans="2:5">
      <c r="B8" s="240" t="s">
        <v>186</v>
      </c>
      <c r="C8" s="243">
        <v>3.5</v>
      </c>
      <c r="D8" s="244">
        <v>3.5</v>
      </c>
    </row>
    <row r="9" spans="2:5">
      <c r="B9" s="240" t="s">
        <v>193</v>
      </c>
      <c r="C9" s="243">
        <v>8.9</v>
      </c>
      <c r="D9" s="244">
        <v>8.6999999999999993</v>
      </c>
    </row>
    <row r="10" spans="2:5">
      <c r="B10" s="240" t="s">
        <v>18</v>
      </c>
      <c r="C10" s="243">
        <v>6.8</v>
      </c>
      <c r="D10" s="244">
        <v>6.2</v>
      </c>
    </row>
    <row r="11" spans="2:5">
      <c r="B11" s="240" t="s">
        <v>21</v>
      </c>
      <c r="C11" s="243">
        <v>7.3</v>
      </c>
      <c r="D11" s="244">
        <v>7</v>
      </c>
    </row>
    <row r="12" spans="2:5">
      <c r="B12" s="240" t="s">
        <v>22</v>
      </c>
      <c r="C12" s="243">
        <v>9.1999999999999993</v>
      </c>
      <c r="D12" s="244">
        <v>9</v>
      </c>
    </row>
    <row r="13" spans="2:5">
      <c r="B13" s="240" t="s">
        <v>13</v>
      </c>
      <c r="C13" s="243">
        <v>5.2</v>
      </c>
      <c r="D13" s="244">
        <v>5.0999999999999996</v>
      </c>
    </row>
    <row r="14" spans="2:5">
      <c r="B14" s="240" t="s">
        <v>27</v>
      </c>
      <c r="C14" s="243">
        <v>14</v>
      </c>
      <c r="D14" s="244">
        <v>13.7</v>
      </c>
    </row>
    <row r="15" spans="2:5">
      <c r="B15" s="308" t="s">
        <v>35</v>
      </c>
      <c r="C15" s="309">
        <v>5.7</v>
      </c>
      <c r="D15" s="310">
        <v>5.5</v>
      </c>
    </row>
    <row r="16" spans="2:5">
      <c r="B16" s="240" t="s">
        <v>1</v>
      </c>
      <c r="C16" s="243">
        <v>6.5</v>
      </c>
      <c r="D16" s="244">
        <v>6.4</v>
      </c>
    </row>
    <row r="17" spans="2:4">
      <c r="B17" s="240" t="s">
        <v>16</v>
      </c>
      <c r="C17" s="243">
        <v>16</v>
      </c>
      <c r="D17" s="244">
        <v>15.5</v>
      </c>
    </row>
    <row r="18" spans="2:4">
      <c r="B18" s="240" t="s">
        <v>187</v>
      </c>
      <c r="C18" s="243">
        <v>4.8</v>
      </c>
      <c r="D18" s="244">
        <v>4.5999999999999996</v>
      </c>
    </row>
    <row r="19" spans="2:4">
      <c r="B19" s="240" t="s">
        <v>188</v>
      </c>
      <c r="C19" s="243">
        <v>7.9</v>
      </c>
      <c r="D19" s="244">
        <v>7.7</v>
      </c>
    </row>
    <row r="20" spans="2:4">
      <c r="B20" s="240" t="s">
        <v>4</v>
      </c>
      <c r="C20" s="243">
        <v>3.9</v>
      </c>
      <c r="D20" s="244">
        <v>3.8</v>
      </c>
    </row>
    <row r="21" spans="2:4">
      <c r="B21" s="240" t="s">
        <v>7</v>
      </c>
      <c r="C21" s="243">
        <v>4.2</v>
      </c>
      <c r="D21" s="244">
        <v>4.0999999999999996</v>
      </c>
    </row>
    <row r="22" spans="2:4">
      <c r="B22" s="311" t="s">
        <v>36</v>
      </c>
      <c r="C22" s="309">
        <v>7.8</v>
      </c>
      <c r="D22" s="310">
        <v>7.7</v>
      </c>
    </row>
    <row r="23" spans="2:4">
      <c r="B23" s="240" t="s">
        <v>15</v>
      </c>
      <c r="C23" s="243">
        <v>5.9</v>
      </c>
      <c r="D23" s="244">
        <v>6</v>
      </c>
    </row>
    <row r="24" spans="2:4">
      <c r="B24" s="240" t="s">
        <v>19</v>
      </c>
      <c r="C24" s="243">
        <v>12.1</v>
      </c>
      <c r="D24" s="244">
        <v>11.8</v>
      </c>
    </row>
    <row r="25" spans="2:4">
      <c r="B25" s="240" t="s">
        <v>25</v>
      </c>
      <c r="C25" s="243">
        <v>5.8</v>
      </c>
      <c r="D25" s="244">
        <v>5.8</v>
      </c>
    </row>
    <row r="26" spans="2:4">
      <c r="B26" s="240" t="s">
        <v>102</v>
      </c>
      <c r="C26" s="243">
        <v>13.1</v>
      </c>
      <c r="D26" s="244">
        <v>12.5</v>
      </c>
    </row>
    <row r="27" spans="2:4">
      <c r="B27" s="240" t="s">
        <v>103</v>
      </c>
      <c r="C27" s="243">
        <v>4.7</v>
      </c>
      <c r="D27" s="244">
        <v>4.5999999999999996</v>
      </c>
    </row>
    <row r="28" spans="2:4">
      <c r="B28" s="240" t="s">
        <v>26</v>
      </c>
      <c r="C28" s="243">
        <v>9.8000000000000007</v>
      </c>
      <c r="D28" s="244">
        <v>9.5</v>
      </c>
    </row>
    <row r="29" spans="2:4">
      <c r="B29" s="308" t="s">
        <v>32</v>
      </c>
      <c r="C29" s="309">
        <v>4.7</v>
      </c>
      <c r="D29" s="310">
        <v>4.5999999999999996</v>
      </c>
    </row>
    <row r="30" spans="2:4">
      <c r="B30" s="240" t="s">
        <v>5</v>
      </c>
      <c r="C30" s="243">
        <v>6.1</v>
      </c>
      <c r="D30" s="244">
        <v>5.8</v>
      </c>
    </row>
    <row r="31" spans="2:4">
      <c r="B31" s="240" t="s">
        <v>23</v>
      </c>
      <c r="C31" s="243">
        <v>6.2</v>
      </c>
      <c r="D31" s="244">
        <v>6.1</v>
      </c>
    </row>
    <row r="32" spans="2:4">
      <c r="B32" s="240" t="s">
        <v>6</v>
      </c>
      <c r="C32" s="243">
        <v>4.5</v>
      </c>
      <c r="D32" s="244">
        <v>4.4000000000000004</v>
      </c>
    </row>
    <row r="33" spans="2:4">
      <c r="B33" s="240" t="s">
        <v>24</v>
      </c>
      <c r="C33" s="243">
        <v>11.2</v>
      </c>
      <c r="D33" s="244">
        <v>11.3</v>
      </c>
    </row>
    <row r="34" spans="2:4">
      <c r="B34" s="240" t="s">
        <v>8</v>
      </c>
      <c r="C34" s="243">
        <v>5</v>
      </c>
      <c r="D34" s="244">
        <v>4.9000000000000004</v>
      </c>
    </row>
    <row r="35" spans="2:4">
      <c r="B35" s="240" t="s">
        <v>9</v>
      </c>
      <c r="C35" s="243">
        <v>5.0999999999999996</v>
      </c>
      <c r="D35" s="244">
        <v>5</v>
      </c>
    </row>
    <row r="36" spans="2:4">
      <c r="B36" s="240" t="s">
        <v>10</v>
      </c>
      <c r="C36" s="243">
        <v>11.4</v>
      </c>
      <c r="D36" s="244">
        <v>11.2</v>
      </c>
    </row>
    <row r="37" spans="2:4">
      <c r="B37" s="240" t="s">
        <v>189</v>
      </c>
      <c r="C37" s="243">
        <v>1.5</v>
      </c>
      <c r="D37" s="244">
        <v>1.5</v>
      </c>
    </row>
    <row r="38" spans="2:4">
      <c r="B38" s="308" t="s">
        <v>33</v>
      </c>
      <c r="C38" s="309">
        <v>1.6</v>
      </c>
      <c r="D38" s="310">
        <v>1.6</v>
      </c>
    </row>
    <row r="39" spans="2:4" ht="12" thickBot="1">
      <c r="B39" s="241" t="s">
        <v>190</v>
      </c>
      <c r="C39" s="245">
        <v>1.6</v>
      </c>
      <c r="D39" s="246">
        <v>1.6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2022-07-07T08:11:17Z</cp:lastPrinted>
  <dcterms:created xsi:type="dcterms:W3CDTF">1999-08-03T15:46:10Z</dcterms:created>
  <dcterms:modified xsi:type="dcterms:W3CDTF">2023-07-04T07:44:38Z</dcterms:modified>
</cp:coreProperties>
</file>