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8-2023\Tabela info_08_2023\"/>
    </mc:Choice>
  </mc:AlternateContent>
  <bookViews>
    <workbookView xWindow="63996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D15" i="41" l="1"/>
  <c r="D16" i="41"/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<sst xmlns="http://schemas.openxmlformats.org/spreadsheetml/2006/main" count="429" uniqueCount="225">
  <si>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</si>
  <si>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</si>
  <si>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</si>
  <si>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</si>
  <si>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</si>
  <si>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</si>
  <si>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</si>
  <si>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</si>
  <si>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</si>
  <si>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</si>
  <si>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</si>
  <si>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</si>
  <si>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</si>
  <si>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</si>
  <si>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</si>
  <si>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</si>
  <si>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</si>
  <si>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</si>
  <si>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</si>
  <si>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</si>
  <si>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</si>
  <si>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</si>
  <si>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</si>
  <si>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</si>
  <si>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</si>
  <si>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</si>
  <si>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</si>
  <si>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</si>
  <si>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</si>
  <si>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</si>
  <si>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</si>
  <si>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</si>
  <si>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</si>
  <si>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</si>
  <si>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</si>
  <si>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</si>
  <si>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</si>
  <si>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</si>
  <si>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</si>
  <si>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</si>
  <si>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</si>
  <si>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</si>
  <si>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</si>
  <si>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</si>
  <si>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</si>
  <si>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</si>
  <si>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</si>
  <si>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</si>
  <si>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</si>
  <si>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</si>
  <si>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</si>
  <si>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</si>
  <si>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</si>
  <si>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</si>
  <si>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</si>
  <si>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</si>
  <si>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</si>
  <si>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</si>
  <si>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</si>
  <si>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</si>
  <si>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</si>
  <si>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</si>
  <si>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</si>
  <si>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</si>
  <si>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</si>
  <si>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</si>
  <si>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</si>
  <si>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</si>
  <si>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</si>
  <si>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</si>
  <si>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</si>
  <si>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</si>
  <si>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</si>
  <si>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</si>
  <si>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</si>
  <si>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</si>
  <si>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</si>
  <si>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</si>
  <si>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</si>
  <si>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</si>
  <si>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</si>
  <si>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</si>
  <si>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</si>
  <si>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</si>
  <si>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</si>
  <si>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</si>
  <si>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</si>
  <si>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</si>
  <si>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</si>
  <si>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</si>
  <si>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</si>
  <si>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</si>
  <si>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</si>
  <si>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</si>
  <si>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</si>
  <si>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</si>
  <si>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</si>
  <si>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</si>
  <si>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</si>
  <si>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</si>
  <si>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</si>
  <si>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</si>
  <si>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</si>
  <si>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</si>
  <si>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</si>
  <si>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</si>
  <si>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</si>
  <si>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</si>
  <si>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</si>
  <si>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</si>
  <si>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</si>
  <si>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</si>
  <si>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</si>
  <si>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</si>
  <si>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</si>
  <si>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</si>
  <si>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</si>
  <si>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</si>
  <si>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</si>
  <si>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</si>
  <si>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</si>
  <si>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</si>
  <si>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</si>
  <si>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</si>
  <si>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</si>
  <si>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</si>
  <si>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</si>
  <si>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</si>
  <si>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</si>
  <si>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</si>
  <si>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</si>
  <si>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</si>
  <si>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</si>
  <si>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</si>
  <si>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</si>
  <si>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</si>
  <si>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</si>
  <si>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</si>
  <si>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</si>
  <si>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</si>
  <si>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</si>
  <si>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</si>
  <si>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</si>
  <si>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</si>
  <si>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</si>
  <si>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</si>
  <si>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</si>
  <si>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</si>
  <si>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</si>
  <si>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</si>
  <si>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</si>
  <si>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</si>
  <si>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</si>
  <si>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</si>
  <si>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</si>
  <si>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</si>
  <si>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</si>
  <si>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</si>
  <si>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</si>
  <si>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</si>
  <si>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</si>
  <si>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</si>
  <si>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</si>
  <si>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</si>
  <si>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</si>
  <si>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</si>
  <si>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</si>
  <si>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</si>
  <si>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</si>
  <si>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</si>
  <si>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</si>
  <si>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</si>
  <si>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</si>
  <si>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</si>
  <si>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</si>
  <si>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</si>
  <si>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</si>
  <si>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</si>
  <si>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</si>
  <si>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</si>
  <si>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</si>
  <si>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</si>
  <si>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</si>
  <si>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</si>
  <si>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</si>
  <si>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</si>
  <si>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</si>
  <si>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</si>
  <si>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</si>
  <si>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</si>
  <si>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</si>
  <si>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</si>
  <si>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</si>
  <si>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</si>
  <si>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Tabela  5a.</t>
  </si>
  <si>
    <t xml:space="preserve"> Źródło:   Sprawozdanie o rynku pracy MRPiPS-01(2020) i MRPiT-01 (od 2021)</t>
  </si>
  <si>
    <t>2022roku</t>
  </si>
  <si>
    <t>2023 roku</t>
  </si>
  <si>
    <t>grudzień
2022</t>
  </si>
  <si>
    <t>wzrost/spadek
[+/-]  w porównaniu do grudnia  2022</t>
  </si>
  <si>
    <t>lipiec 2023</t>
  </si>
  <si>
    <t>Liczba zarejestrowanych bezrobotnych w województwie dolnośląskim 
w sierpniu 2022 i 2023 r. w porównaniu z miesiącem poprzednim wg powiatów</t>
  </si>
  <si>
    <t xml:space="preserve">w sierpniu 2022 </t>
  </si>
  <si>
    <t>w sierpniu</t>
  </si>
  <si>
    <t>/stan na 
31.07.2022 = 100/</t>
  </si>
  <si>
    <t>w sierpniu
2023</t>
  </si>
  <si>
    <t>/stan na
31.07.2023 = 100/</t>
  </si>
  <si>
    <t xml:space="preserve">Zestawienie porównawcze zmian poziomu bezrobocia w województwie dolnośląskim
w sierpniu 2022 i 2023 w porównaniu z miesiącem poprzednim w podziale na wybrabrane grupy </t>
  </si>
  <si>
    <t>w sierpniu
2022</t>
  </si>
  <si>
    <t>/stan na
31.07.2023= 100/</t>
  </si>
  <si>
    <t>31.08
2022</t>
  </si>
  <si>
    <t>31.07. 
2023</t>
  </si>
  <si>
    <t>31.08 
2023</t>
  </si>
  <si>
    <t>Udział % wybranych grup bezrobotnych w ogólnej liczbie bezrobotnych w województwie dolnośląskim w sierpniu 2023 r.</t>
  </si>
  <si>
    <t>Zestawienie porównawcze napływu i odpływu bezrobotnych w województwie dolnośląskim 
w grudniu 2022 i sierpniu 2023 oraz narastająco w roku 2023</t>
  </si>
  <si>
    <t>sierpień
2023</t>
  </si>
  <si>
    <t>styczeń-sierpień
2023</t>
  </si>
  <si>
    <t>sierpień 2023</t>
  </si>
  <si>
    <t>Zestawienie liczby bezrobotnych objętych subsydiowanymi programami rynku pracy w województwie dolnośląskim w sierpniu 2023 roku
z uwzględnieniem wybranych grup znajdujących się w szczególnej sytuacji na rynku pracy.</t>
  </si>
  <si>
    <t>Zestawienie liczby bezrobotnych objętych subsydiowanymi programami rynku pracy w województwie dolnośląskim w okresie styczeń - sierpień  2023 roku
z uwzględnieniem wybranych grup znajdujących się w szczególnej sytuacji na rynku pracy.</t>
  </si>
  <si>
    <t>styczeń - sierpień 2023</t>
  </si>
  <si>
    <t xml:space="preserve">Zestawienie porównawcze stopy bezrobocia według województw
 w  lipcu i sierpniu 2023 roku </t>
  </si>
  <si>
    <t xml:space="preserve"> sierpień 2023</t>
  </si>
  <si>
    <t>Zestawienie porównawcze stopy bezrobocia w województwie dolnośląskim
 w lipcu i sierpniu 2023 r.</t>
  </si>
  <si>
    <t>Napływ bezrobotnych w woj. dolnośląskim według podregionów i powiatów
przypadający na 1 zgłoszone wolne miejsce pracy w sierpniu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</si>
</sst>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32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17" xfId="0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topLeftCell="A22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318" t="s">
        <v>224</v>
      </c>
      <c r="B2" s="319"/>
      <c r="C2" s="319"/>
      <c r="D2" s="319"/>
    </row>
    <row r="3" spans="1:4" ht="12.75" customHeight="1">
      <c r="A3" s="319"/>
      <c r="B3" s="319"/>
      <c r="C3" s="319"/>
      <c r="D3" s="319"/>
    </row>
    <row r="4" spans="1:4" ht="13.5" customHeight="1">
      <c r="A4" s="319"/>
      <c r="B4" s="319"/>
      <c r="C4" s="319"/>
      <c r="D4" s="319"/>
    </row>
    <row r="5" spans="1:4" ht="9" customHeight="1" thickBot="1">
      <c r="A5" s="13"/>
      <c r="B5" s="13"/>
      <c r="C5" s="13"/>
      <c r="D5" s="70"/>
    </row>
    <row r="6" spans="1:4" ht="12.75" customHeight="1">
      <c r="A6" s="385" t="s">
        <v>31</v>
      </c>
      <c r="B6" s="321" t="s">
        <v>100</v>
      </c>
      <c r="C6" s="321" t="s">
        <v>104</v>
      </c>
      <c r="D6" s="321" t="s">
        <v>101</v>
      </c>
    </row>
    <row r="7" spans="1:4" ht="48.75" customHeight="1">
      <c r="A7" s="431"/>
      <c r="B7" s="322"/>
      <c r="C7" s="322"/>
      <c r="D7" s="322"/>
    </row>
    <row r="8" spans="1:4" ht="2.25" customHeight="1" thickBot="1">
      <c r="A8" s="431"/>
      <c r="B8" s="334"/>
      <c r="C8" s="331"/>
      <c r="D8" s="334"/>
    </row>
    <row r="9" spans="1:4" ht="17.25" customHeight="1" thickBot="1">
      <c r="A9" s="253" t="s">
        <v>34</v>
      </c>
      <c r="B9" s="254">
        <v>1365</v>
      </c>
      <c r="C9" s="311">
        <v>1246</v>
      </c>
      <c r="D9" s="312">
        <f>B9/C9</f>
        <v>1.095505617977528</v>
      </c>
    </row>
    <row r="10" spans="1:4">
      <c r="A10" s="14" t="s">
        <v>14</v>
      </c>
      <c r="B10" s="71">
        <v>229</v>
      </c>
      <c r="C10" s="151">
        <v>658</v>
      </c>
      <c r="D10" s="152">
        <f t="shared" ref="D10:D43" si="0">B10/C10</f>
        <v>0.34802431610942247</v>
      </c>
    </row>
    <row r="11" spans="1:4">
      <c r="A11" s="15" t="s">
        <v>17</v>
      </c>
      <c r="B11" s="72">
        <v>171</v>
      </c>
      <c r="C11" s="153">
        <v>70</v>
      </c>
      <c r="D11" s="154">
        <f t="shared" si="0"/>
        <v>2.4428571428571431</v>
      </c>
    </row>
    <row r="12" spans="1:4">
      <c r="A12" s="16" t="s">
        <v>2</v>
      </c>
      <c r="B12" s="72">
        <v>158</v>
      </c>
      <c r="C12" s="153">
        <v>127</v>
      </c>
      <c r="D12" s="155">
        <f t="shared" si="0"/>
        <v>1.2440944881889764</v>
      </c>
    </row>
    <row r="13" spans="1:4">
      <c r="A13" s="16" t="s">
        <v>192</v>
      </c>
      <c r="B13" s="72">
        <v>113</v>
      </c>
      <c r="C13" s="151">
        <v>26</v>
      </c>
      <c r="D13" s="154">
        <f t="shared" si="0"/>
        <v>4.3461538461538458</v>
      </c>
    </row>
    <row r="14" spans="1:4">
      <c r="A14" s="15" t="s">
        <v>18</v>
      </c>
      <c r="B14" s="72">
        <v>119</v>
      </c>
      <c r="C14" s="153">
        <v>35</v>
      </c>
      <c r="D14" s="155">
        <f t="shared" si="0"/>
        <v>3.4</v>
      </c>
    </row>
    <row r="15" spans="1:4">
      <c r="A15" s="15" t="s">
        <v>21</v>
      </c>
      <c r="B15" s="72">
        <v>116</v>
      </c>
      <c r="C15" s="153">
        <v>63</v>
      </c>
      <c r="D15" s="154">
        <f t="shared" si="0"/>
        <v>1.8412698412698412</v>
      </c>
    </row>
    <row r="16" spans="1:4">
      <c r="A16" s="15" t="s">
        <v>22</v>
      </c>
      <c r="B16" s="72">
        <v>141</v>
      </c>
      <c r="C16" s="153">
        <v>48</v>
      </c>
      <c r="D16" s="155">
        <f t="shared" si="0"/>
        <v>2.9375</v>
      </c>
    </row>
    <row r="17" spans="1:10">
      <c r="A17" s="15" t="s">
        <v>13</v>
      </c>
      <c r="B17" s="72">
        <v>136</v>
      </c>
      <c r="C17" s="153">
        <v>159</v>
      </c>
      <c r="D17" s="154">
        <f t="shared" si="0"/>
        <v>0.85534591194968557</v>
      </c>
    </row>
    <row r="18" spans="1:10" ht="13.8" thickBot="1">
      <c r="A18" s="17" t="s">
        <v>27</v>
      </c>
      <c r="B18" s="73">
        <v>182</v>
      </c>
      <c r="C18" s="151">
        <v>60</v>
      </c>
      <c r="D18" s="156">
        <f t="shared" si="0"/>
        <v>3.0333333333333332</v>
      </c>
    </row>
    <row r="19" spans="1:10" ht="13.8" thickBot="1">
      <c r="A19" s="313" t="s">
        <v>35</v>
      </c>
      <c r="B19" s="262">
        <v>1306</v>
      </c>
      <c r="C19" s="314">
        <v>1655</v>
      </c>
      <c r="D19" s="312">
        <f t="shared" si="0"/>
        <v>0.78912386706948645</v>
      </c>
      <c r="J19" t="s">
        <v>37</v>
      </c>
    </row>
    <row r="20" spans="1:10">
      <c r="A20" s="20" t="s">
        <v>1</v>
      </c>
      <c r="B20" s="71">
        <v>233</v>
      </c>
      <c r="C20" s="151">
        <v>176</v>
      </c>
      <c r="D20" s="152">
        <f t="shared" si="0"/>
        <v>1.3238636363636365</v>
      </c>
    </row>
    <row r="21" spans="1:10">
      <c r="A21" s="15" t="s">
        <v>16</v>
      </c>
      <c r="B21" s="72">
        <v>167</v>
      </c>
      <c r="C21" s="153">
        <v>93</v>
      </c>
      <c r="D21" s="154">
        <f t="shared" si="0"/>
        <v>1.7956989247311828</v>
      </c>
    </row>
    <row r="22" spans="1:10">
      <c r="A22" s="16" t="s">
        <v>3</v>
      </c>
      <c r="B22" s="72">
        <v>264</v>
      </c>
      <c r="C22" s="153">
        <v>465</v>
      </c>
      <c r="D22" s="154">
        <f t="shared" si="0"/>
        <v>0.56774193548387097</v>
      </c>
    </row>
    <row r="23" spans="1:10">
      <c r="A23" s="18" t="s">
        <v>20</v>
      </c>
      <c r="B23" s="73">
        <v>179</v>
      </c>
      <c r="C23" s="151">
        <v>138</v>
      </c>
      <c r="D23" s="155">
        <f t="shared" si="0"/>
        <v>1.2971014492753623</v>
      </c>
    </row>
    <row r="24" spans="1:10">
      <c r="A24" s="15" t="s">
        <v>4</v>
      </c>
      <c r="B24" s="72">
        <v>253</v>
      </c>
      <c r="C24" s="153">
        <v>370</v>
      </c>
      <c r="D24" s="154">
        <f t="shared" si="0"/>
        <v>0.68378378378378379</v>
      </c>
    </row>
    <row r="25" spans="1:10" ht="13.8" thickBot="1">
      <c r="A25" s="19" t="s">
        <v>7</v>
      </c>
      <c r="B25" s="74">
        <v>210</v>
      </c>
      <c r="C25" s="157">
        <v>413</v>
      </c>
      <c r="D25" s="156">
        <f t="shared" si="0"/>
        <v>0.50847457627118642</v>
      </c>
    </row>
    <row r="26" spans="1:10" ht="13.8" thickBot="1">
      <c r="A26" s="267" t="s">
        <v>36</v>
      </c>
      <c r="B26" s="262">
        <v>2053</v>
      </c>
      <c r="C26" s="262">
        <v>1380</v>
      </c>
      <c r="D26" s="312">
        <f t="shared" si="0"/>
        <v>1.4876811594202899</v>
      </c>
    </row>
    <row r="27" spans="1:10">
      <c r="A27" s="15" t="s">
        <v>15</v>
      </c>
      <c r="B27" s="72">
        <v>288</v>
      </c>
      <c r="C27" s="153">
        <v>117</v>
      </c>
      <c r="D27" s="152">
        <f t="shared" si="0"/>
        <v>2.4615384615384617</v>
      </c>
    </row>
    <row r="28" spans="1:10">
      <c r="A28" s="14" t="s">
        <v>19</v>
      </c>
      <c r="B28" s="71">
        <v>470</v>
      </c>
      <c r="C28" s="151">
        <v>331</v>
      </c>
      <c r="D28" s="154">
        <f t="shared" si="0"/>
        <v>1.4199395770392749</v>
      </c>
    </row>
    <row r="29" spans="1:10">
      <c r="A29" s="17" t="s">
        <v>25</v>
      </c>
      <c r="B29" s="73">
        <v>550</v>
      </c>
      <c r="C29" s="157">
        <v>578</v>
      </c>
      <c r="D29" s="154">
        <f t="shared" si="0"/>
        <v>0.95155709342560557</v>
      </c>
    </row>
    <row r="30" spans="1:10">
      <c r="A30" s="162" t="s">
        <v>102</v>
      </c>
      <c r="B30" s="72">
        <v>193</v>
      </c>
      <c r="C30" s="153">
        <v>62</v>
      </c>
      <c r="D30" s="155">
        <f t="shared" si="0"/>
        <v>3.1129032258064515</v>
      </c>
    </row>
    <row r="31" spans="1:10">
      <c r="A31" s="20" t="s">
        <v>103</v>
      </c>
      <c r="B31" s="71">
        <v>301</v>
      </c>
      <c r="C31" s="151">
        <v>194</v>
      </c>
      <c r="D31" s="154">
        <f t="shared" si="0"/>
        <v>1.5515463917525774</v>
      </c>
    </row>
    <row r="32" spans="1:10" ht="13.8" thickBot="1">
      <c r="A32" s="15" t="s">
        <v>26</v>
      </c>
      <c r="B32" s="72">
        <v>251</v>
      </c>
      <c r="C32" s="153">
        <v>98</v>
      </c>
      <c r="D32" s="156">
        <f t="shared" si="0"/>
        <v>2.5612244897959182</v>
      </c>
    </row>
    <row r="33" spans="1:5" ht="13.8" thickBot="1">
      <c r="A33" s="313" t="s">
        <v>32</v>
      </c>
      <c r="B33" s="262">
        <v>1355</v>
      </c>
      <c r="C33" s="314">
        <v>1852</v>
      </c>
      <c r="D33" s="312">
        <f t="shared" si="0"/>
        <v>0.73164146868250535</v>
      </c>
    </row>
    <row r="34" spans="1:5">
      <c r="A34" s="14" t="s">
        <v>5</v>
      </c>
      <c r="B34" s="71">
        <v>110</v>
      </c>
      <c r="C34" s="151">
        <v>99</v>
      </c>
      <c r="D34" s="152">
        <f t="shared" si="0"/>
        <v>1.1111111111111112</v>
      </c>
    </row>
    <row r="35" spans="1:5">
      <c r="A35" s="15" t="s">
        <v>23</v>
      </c>
      <c r="B35" s="72">
        <v>267</v>
      </c>
      <c r="C35" s="153">
        <v>79</v>
      </c>
      <c r="D35" s="154">
        <f t="shared" si="0"/>
        <v>3.3797468354430378</v>
      </c>
    </row>
    <row r="36" spans="1:5">
      <c r="A36" s="14" t="s">
        <v>6</v>
      </c>
      <c r="B36" s="71">
        <v>210</v>
      </c>
      <c r="C36" s="151">
        <v>204</v>
      </c>
      <c r="D36" s="154">
        <f t="shared" si="0"/>
        <v>1.0294117647058822</v>
      </c>
    </row>
    <row r="37" spans="1:5">
      <c r="A37" s="15" t="s">
        <v>24</v>
      </c>
      <c r="B37" s="72">
        <v>154</v>
      </c>
      <c r="C37" s="153">
        <v>117</v>
      </c>
      <c r="D37" s="155">
        <f t="shared" si="0"/>
        <v>1.3162393162393162</v>
      </c>
    </row>
    <row r="38" spans="1:5">
      <c r="A38" s="16" t="s">
        <v>8</v>
      </c>
      <c r="B38" s="72">
        <v>137</v>
      </c>
      <c r="C38" s="153">
        <v>211</v>
      </c>
      <c r="D38" s="154">
        <f t="shared" si="0"/>
        <v>0.64928909952606639</v>
      </c>
    </row>
    <row r="39" spans="1:5">
      <c r="A39" s="15" t="s">
        <v>9</v>
      </c>
      <c r="B39" s="72">
        <v>175</v>
      </c>
      <c r="C39" s="153">
        <v>163</v>
      </c>
      <c r="D39" s="155">
        <f t="shared" si="0"/>
        <v>1.0736196319018405</v>
      </c>
    </row>
    <row r="40" spans="1:5">
      <c r="A40" s="15" t="s">
        <v>10</v>
      </c>
      <c r="B40" s="72">
        <v>144</v>
      </c>
      <c r="C40" s="153">
        <v>51</v>
      </c>
      <c r="D40" s="154">
        <f t="shared" si="0"/>
        <v>2.8235294117647061</v>
      </c>
    </row>
    <row r="41" spans="1:5" ht="13.8" thickBot="1">
      <c r="A41" s="20" t="s">
        <v>12</v>
      </c>
      <c r="B41" s="71">
        <v>158</v>
      </c>
      <c r="C41" s="151">
        <v>928</v>
      </c>
      <c r="D41" s="156">
        <f t="shared" si="0"/>
        <v>0.17025862068965517</v>
      </c>
    </row>
    <row r="42" spans="1:5" ht="13.8" thickBot="1">
      <c r="A42" s="313" t="s">
        <v>33</v>
      </c>
      <c r="B42" s="262">
        <v>900</v>
      </c>
      <c r="C42" s="314">
        <v>1404</v>
      </c>
      <c r="D42" s="312">
        <f t="shared" si="0"/>
        <v>0.64102564102564108</v>
      </c>
    </row>
    <row r="43" spans="1:5" ht="13.8" thickBot="1">
      <c r="A43" s="163" t="s">
        <v>11</v>
      </c>
      <c r="B43" s="158">
        <v>900</v>
      </c>
      <c r="C43" s="75">
        <v>1404</v>
      </c>
      <c r="D43" s="159">
        <f t="shared" si="0"/>
        <v>0.64102564102564108</v>
      </c>
    </row>
    <row r="44" spans="1:5" ht="29.25" customHeight="1" thickBot="1">
      <c r="A44" s="258" t="s">
        <v>99</v>
      </c>
      <c r="B44" s="286">
        <v>6979</v>
      </c>
      <c r="C44" s="286">
        <v>7537</v>
      </c>
      <c r="D44" s="312">
        <f>B44/C44</f>
        <v>0.92596523815841847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34" zoomScale="120" zoomScaleNormal="120" workbookViewId="0">
      <selection activeCell="G25" sqref="G2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7" t="s">
        <v>163</v>
      </c>
      <c r="B1" s="317"/>
      <c r="C1" s="317"/>
      <c r="D1" s="317"/>
      <c r="E1" s="317"/>
      <c r="F1" s="317"/>
      <c r="G1" s="317"/>
      <c r="H1" s="317"/>
      <c r="I1" s="317"/>
    </row>
    <row r="2" spans="1:14" ht="18" customHeight="1">
      <c r="A2" s="318" t="s">
        <v>201</v>
      </c>
      <c r="B2" s="319"/>
      <c r="C2" s="319"/>
      <c r="D2" s="319"/>
      <c r="E2" s="319"/>
      <c r="F2" s="319"/>
      <c r="G2" s="319"/>
      <c r="H2" s="319"/>
      <c r="I2" s="319"/>
    </row>
    <row r="3" spans="1:14" ht="16.5" customHeight="1">
      <c r="A3" s="319"/>
      <c r="B3" s="319"/>
      <c r="C3" s="319"/>
      <c r="D3" s="319"/>
      <c r="E3" s="319"/>
      <c r="F3" s="319"/>
      <c r="G3" s="319"/>
      <c r="H3" s="319"/>
      <c r="I3" s="319"/>
    </row>
    <row r="4" spans="1:14" ht="13.8" thickBot="1">
      <c r="A4" s="320"/>
      <c r="B4" s="320"/>
      <c r="C4" s="320"/>
      <c r="D4" s="320"/>
      <c r="E4" s="320"/>
      <c r="F4" s="320"/>
      <c r="G4" s="320"/>
      <c r="H4" s="320"/>
      <c r="I4" s="320"/>
      <c r="N4" t="s">
        <v>37</v>
      </c>
    </row>
    <row r="5" spans="1:14" ht="13.8" thickBot="1">
      <c r="A5" s="321" t="s">
        <v>31</v>
      </c>
      <c r="B5" s="324">
        <v>2022</v>
      </c>
      <c r="C5" s="324"/>
      <c r="D5" s="324"/>
      <c r="E5" s="325"/>
      <c r="F5" s="324">
        <v>2023</v>
      </c>
      <c r="G5" s="324"/>
      <c r="H5" s="324"/>
      <c r="I5" s="325"/>
    </row>
    <row r="6" spans="1:14" ht="15.6" customHeight="1">
      <c r="A6" s="322"/>
      <c r="B6" s="326" t="s">
        <v>29</v>
      </c>
      <c r="C6" s="327"/>
      <c r="D6" s="22" t="s">
        <v>171</v>
      </c>
      <c r="E6" s="23" t="s">
        <v>28</v>
      </c>
      <c r="F6" s="326" t="s">
        <v>29</v>
      </c>
      <c r="G6" s="327"/>
      <c r="H6" s="22" t="s">
        <v>171</v>
      </c>
      <c r="I6" s="23" t="s">
        <v>28</v>
      </c>
    </row>
    <row r="7" spans="1:14" ht="13.8" thickBot="1">
      <c r="A7" s="322"/>
      <c r="B7" s="328"/>
      <c r="C7" s="329"/>
      <c r="D7" s="24" t="s">
        <v>172</v>
      </c>
      <c r="E7" s="23" t="s">
        <v>203</v>
      </c>
      <c r="F7" s="328"/>
      <c r="G7" s="329"/>
      <c r="H7" s="24" t="s">
        <v>172</v>
      </c>
      <c r="I7" s="23" t="s">
        <v>203</v>
      </c>
    </row>
    <row r="8" spans="1:14" ht="9" customHeight="1" thickBot="1">
      <c r="A8" s="322"/>
      <c r="B8" s="328"/>
      <c r="C8" s="328"/>
      <c r="D8" s="251" t="s">
        <v>0</v>
      </c>
      <c r="E8" s="23" t="s">
        <v>196</v>
      </c>
      <c r="F8" s="330"/>
      <c r="G8" s="331"/>
      <c r="H8" s="24" t="s">
        <v>0</v>
      </c>
      <c r="I8" s="23" t="s">
        <v>197</v>
      </c>
    </row>
    <row r="9" spans="1:14" ht="34.799999999999997" thickBot="1">
      <c r="A9" s="323"/>
      <c r="B9" s="25">
        <v>44773</v>
      </c>
      <c r="C9" s="26">
        <v>44804</v>
      </c>
      <c r="D9" s="252" t="s">
        <v>202</v>
      </c>
      <c r="E9" s="23" t="s">
        <v>204</v>
      </c>
      <c r="F9" s="25">
        <v>45138</v>
      </c>
      <c r="G9" s="26">
        <v>45169</v>
      </c>
      <c r="H9" s="24" t="s">
        <v>205</v>
      </c>
      <c r="I9" s="23" t="s">
        <v>206</v>
      </c>
    </row>
    <row r="10" spans="1:14" ht="13.8" thickBot="1">
      <c r="A10" s="253" t="s">
        <v>34</v>
      </c>
      <c r="B10" s="254">
        <v>11113</v>
      </c>
      <c r="C10" s="255">
        <v>10915</v>
      </c>
      <c r="D10" s="256">
        <f>C10-B10</f>
        <v>-198</v>
      </c>
      <c r="E10" s="257">
        <v>0</v>
      </c>
      <c r="F10" s="258">
        <v>10848</v>
      </c>
      <c r="G10" s="259">
        <v>10779</v>
      </c>
      <c r="H10" s="254">
        <f>G10-F10</f>
        <v>-69</v>
      </c>
      <c r="I10" s="260">
        <f t="shared" ref="I10:I32" si="0">G10/F10*100</f>
        <v>99.363938053097343</v>
      </c>
    </row>
    <row r="11" spans="1:14">
      <c r="A11" s="14" t="s">
        <v>14</v>
      </c>
      <c r="B11" s="71">
        <v>1202</v>
      </c>
      <c r="C11" s="80">
        <v>1105</v>
      </c>
      <c r="D11" s="81">
        <f>C11-B11</f>
        <v>-97</v>
      </c>
      <c r="E11" s="82">
        <f t="shared" ref="E11:E45" si="1">C11/B11*100</f>
        <v>91.930116472545748</v>
      </c>
      <c r="F11" s="83">
        <v>995</v>
      </c>
      <c r="G11" s="80">
        <v>965</v>
      </c>
      <c r="H11" s="71">
        <f>G11-F11</f>
        <v>-30</v>
      </c>
      <c r="I11" s="82">
        <f t="shared" si="0"/>
        <v>96.984924623115575</v>
      </c>
    </row>
    <row r="12" spans="1:14">
      <c r="A12" s="15" t="s">
        <v>17</v>
      </c>
      <c r="B12" s="72">
        <v>1516</v>
      </c>
      <c r="C12" s="84">
        <v>1506</v>
      </c>
      <c r="D12" s="72">
        <f>C12-B12</f>
        <v>-10</v>
      </c>
      <c r="E12" s="85">
        <f t="shared" si="1"/>
        <v>99.340369393139838</v>
      </c>
      <c r="F12" s="86">
        <v>1503</v>
      </c>
      <c r="G12" s="84">
        <v>1496</v>
      </c>
      <c r="H12" s="72">
        <f>G12-F12</f>
        <v>-7</v>
      </c>
      <c r="I12" s="85">
        <f t="shared" si="0"/>
        <v>99.534264803725875</v>
      </c>
    </row>
    <row r="13" spans="1:14">
      <c r="A13" s="16" t="s">
        <v>2</v>
      </c>
      <c r="B13" s="72">
        <v>1117</v>
      </c>
      <c r="C13" s="84">
        <v>1122</v>
      </c>
      <c r="D13" s="72">
        <f t="shared" ref="D13:D19" si="2">C13-B13</f>
        <v>5</v>
      </c>
      <c r="E13" s="85">
        <f t="shared" si="1"/>
        <v>100.44762757385854</v>
      </c>
      <c r="F13" s="86">
        <v>1124</v>
      </c>
      <c r="G13" s="84">
        <v>1144</v>
      </c>
      <c r="H13" s="72">
        <f t="shared" ref="H13:H19" si="3">G13-F13</f>
        <v>20</v>
      </c>
      <c r="I13" s="85">
        <f t="shared" si="0"/>
        <v>101.77935943060498</v>
      </c>
    </row>
    <row r="14" spans="1:14">
      <c r="A14" s="16" t="s">
        <v>192</v>
      </c>
      <c r="B14" s="71">
        <v>1637</v>
      </c>
      <c r="C14" s="80">
        <v>1611</v>
      </c>
      <c r="D14" s="72">
        <f t="shared" si="2"/>
        <v>-26</v>
      </c>
      <c r="E14" s="82">
        <f t="shared" si="1"/>
        <v>98.411728772144173</v>
      </c>
      <c r="F14" s="83">
        <v>1548</v>
      </c>
      <c r="G14" s="80">
        <v>1519</v>
      </c>
      <c r="H14" s="71">
        <f t="shared" si="3"/>
        <v>-29</v>
      </c>
      <c r="I14" s="82">
        <f t="shared" si="0"/>
        <v>98.126614987080103</v>
      </c>
    </row>
    <row r="15" spans="1:14">
      <c r="A15" s="15" t="s">
        <v>18</v>
      </c>
      <c r="B15" s="72">
        <v>693</v>
      </c>
      <c r="C15" s="84">
        <v>685</v>
      </c>
      <c r="D15" s="72">
        <f t="shared" si="2"/>
        <v>-8</v>
      </c>
      <c r="E15" s="85">
        <f t="shared" si="1"/>
        <v>98.845598845598843</v>
      </c>
      <c r="F15" s="86">
        <v>694</v>
      </c>
      <c r="G15" s="84">
        <v>688</v>
      </c>
      <c r="H15" s="72">
        <f t="shared" si="3"/>
        <v>-6</v>
      </c>
      <c r="I15" s="85">
        <f t="shared" si="0"/>
        <v>99.135446685878961</v>
      </c>
    </row>
    <row r="16" spans="1:14">
      <c r="A16" s="15" t="s">
        <v>21</v>
      </c>
      <c r="B16" s="72">
        <v>996</v>
      </c>
      <c r="C16" s="84">
        <v>957</v>
      </c>
      <c r="D16" s="72">
        <f t="shared" si="2"/>
        <v>-39</v>
      </c>
      <c r="E16" s="85">
        <f t="shared" si="1"/>
        <v>96.084337349397586</v>
      </c>
      <c r="F16" s="86">
        <v>997</v>
      </c>
      <c r="G16" s="84">
        <v>963</v>
      </c>
      <c r="H16" s="72">
        <f t="shared" si="3"/>
        <v>-34</v>
      </c>
      <c r="I16" s="85">
        <f t="shared" si="0"/>
        <v>96.589769307923774</v>
      </c>
    </row>
    <row r="17" spans="1:17">
      <c r="A17" s="15" t="s">
        <v>22</v>
      </c>
      <c r="B17" s="72">
        <v>1071</v>
      </c>
      <c r="C17" s="84">
        <v>1094</v>
      </c>
      <c r="D17" s="72">
        <f t="shared" si="2"/>
        <v>23</v>
      </c>
      <c r="E17" s="85">
        <f t="shared" si="1"/>
        <v>102.14752567693743</v>
      </c>
      <c r="F17" s="86">
        <v>1023</v>
      </c>
      <c r="G17" s="84">
        <v>1030</v>
      </c>
      <c r="H17" s="72">
        <f t="shared" si="3"/>
        <v>7</v>
      </c>
      <c r="I17" s="85">
        <f t="shared" si="0"/>
        <v>100.68426197458456</v>
      </c>
    </row>
    <row r="18" spans="1:17">
      <c r="A18" s="15" t="s">
        <v>13</v>
      </c>
      <c r="B18" s="72">
        <v>1280</v>
      </c>
      <c r="C18" s="84">
        <v>1237</v>
      </c>
      <c r="D18" s="72">
        <f t="shared" si="2"/>
        <v>-43</v>
      </c>
      <c r="E18" s="85">
        <f t="shared" si="1"/>
        <v>96.640625</v>
      </c>
      <c r="F18" s="86">
        <v>1294</v>
      </c>
      <c r="G18" s="84">
        <v>1300</v>
      </c>
      <c r="H18" s="72">
        <f t="shared" si="3"/>
        <v>6</v>
      </c>
      <c r="I18" s="85">
        <f t="shared" si="0"/>
        <v>100.46367851622875</v>
      </c>
      <c r="Q18" t="s">
        <v>159</v>
      </c>
    </row>
    <row r="19" spans="1:17" ht="13.8" thickBot="1">
      <c r="A19" s="17" t="s">
        <v>27</v>
      </c>
      <c r="B19" s="71">
        <v>1601</v>
      </c>
      <c r="C19" s="80">
        <v>1598</v>
      </c>
      <c r="D19" s="72">
        <f t="shared" si="2"/>
        <v>-3</v>
      </c>
      <c r="E19" s="82">
        <f t="shared" si="1"/>
        <v>99.812617114303563</v>
      </c>
      <c r="F19" s="83">
        <v>1670</v>
      </c>
      <c r="G19" s="80">
        <v>1674</v>
      </c>
      <c r="H19" s="71">
        <f t="shared" si="3"/>
        <v>4</v>
      </c>
      <c r="I19" s="82">
        <f t="shared" si="0"/>
        <v>100.23952095808384</v>
      </c>
    </row>
    <row r="20" spans="1:17" ht="13.8" thickBot="1">
      <c r="A20" s="261" t="s">
        <v>35</v>
      </c>
      <c r="B20" s="262">
        <v>10080</v>
      </c>
      <c r="C20" s="263">
        <v>9999</v>
      </c>
      <c r="D20" s="254">
        <f>C20-B20</f>
        <v>-81</v>
      </c>
      <c r="E20" s="264">
        <f t="shared" si="1"/>
        <v>99.196428571428569</v>
      </c>
      <c r="F20" s="265">
        <v>9248</v>
      </c>
      <c r="G20" s="263">
        <v>9302</v>
      </c>
      <c r="H20" s="262">
        <f>G20-F20</f>
        <v>54</v>
      </c>
      <c r="I20" s="266">
        <f t="shared" si="0"/>
        <v>100.58391003460207</v>
      </c>
    </row>
    <row r="21" spans="1:17">
      <c r="A21" s="14" t="s">
        <v>1</v>
      </c>
      <c r="B21" s="71">
        <v>1904</v>
      </c>
      <c r="C21" s="80">
        <v>1868</v>
      </c>
      <c r="D21" s="71">
        <f>C21-B21</f>
        <v>-36</v>
      </c>
      <c r="E21" s="82">
        <f t="shared" si="1"/>
        <v>98.109243697478988</v>
      </c>
      <c r="F21" s="83">
        <v>1770</v>
      </c>
      <c r="G21" s="80">
        <v>1763</v>
      </c>
      <c r="H21" s="71">
        <f>G21-F21</f>
        <v>-7</v>
      </c>
      <c r="I21" s="82">
        <f t="shared" si="0"/>
        <v>99.604519774011308</v>
      </c>
    </row>
    <row r="22" spans="1:17">
      <c r="A22" s="15" t="s">
        <v>16</v>
      </c>
      <c r="B22" s="72">
        <v>1233</v>
      </c>
      <c r="C22" s="84">
        <v>1253</v>
      </c>
      <c r="D22" s="72">
        <f>C22-B22</f>
        <v>20</v>
      </c>
      <c r="E22" s="85">
        <f t="shared" si="1"/>
        <v>101.6220600162206</v>
      </c>
      <c r="F22" s="86">
        <v>1258</v>
      </c>
      <c r="G22" s="84">
        <v>1279</v>
      </c>
      <c r="H22" s="72">
        <f>G22-F22</f>
        <v>21</v>
      </c>
      <c r="I22" s="85">
        <f t="shared" si="0"/>
        <v>101.66931637519873</v>
      </c>
    </row>
    <row r="23" spans="1:17">
      <c r="A23" s="16" t="s">
        <v>3</v>
      </c>
      <c r="B23" s="72">
        <v>2378</v>
      </c>
      <c r="C23" s="84">
        <v>2351</v>
      </c>
      <c r="D23" s="72">
        <f t="shared" ref="D23:D26" si="4">C23-B23</f>
        <v>-27</v>
      </c>
      <c r="E23" s="85">
        <f t="shared" si="1"/>
        <v>98.864592094196809</v>
      </c>
      <c r="F23" s="86">
        <v>1969</v>
      </c>
      <c r="G23" s="84">
        <v>1962</v>
      </c>
      <c r="H23" s="72">
        <f t="shared" ref="H23:H26" si="5">G23-F23</f>
        <v>-7</v>
      </c>
      <c r="I23" s="85">
        <f t="shared" si="0"/>
        <v>99.644489588623657</v>
      </c>
    </row>
    <row r="24" spans="1:17">
      <c r="A24" s="18" t="s">
        <v>20</v>
      </c>
      <c r="B24" s="71">
        <v>1711</v>
      </c>
      <c r="C24" s="80">
        <v>1697</v>
      </c>
      <c r="D24" s="72">
        <f t="shared" si="4"/>
        <v>-14</v>
      </c>
      <c r="E24" s="82">
        <f t="shared" si="1"/>
        <v>99.181765049678546</v>
      </c>
      <c r="F24" s="83">
        <v>1566</v>
      </c>
      <c r="G24" s="80">
        <v>1561</v>
      </c>
      <c r="H24" s="71">
        <f t="shared" si="5"/>
        <v>-5</v>
      </c>
      <c r="I24" s="82">
        <f t="shared" si="0"/>
        <v>99.680715197956587</v>
      </c>
    </row>
    <row r="25" spans="1:17">
      <c r="A25" s="15" t="s">
        <v>4</v>
      </c>
      <c r="B25" s="72">
        <v>1333</v>
      </c>
      <c r="C25" s="84">
        <v>1324</v>
      </c>
      <c r="D25" s="72">
        <f t="shared" si="4"/>
        <v>-9</v>
      </c>
      <c r="E25" s="85">
        <f t="shared" si="1"/>
        <v>99.32483120780195</v>
      </c>
      <c r="F25" s="86">
        <v>1259</v>
      </c>
      <c r="G25" s="84">
        <v>1313</v>
      </c>
      <c r="H25" s="72">
        <f t="shared" si="5"/>
        <v>54</v>
      </c>
      <c r="I25" s="85">
        <f t="shared" si="0"/>
        <v>104.28911834789515</v>
      </c>
    </row>
    <row r="26" spans="1:17" ht="13.8" thickBot="1">
      <c r="A26" s="19" t="s">
        <v>7</v>
      </c>
      <c r="B26" s="74">
        <v>1521</v>
      </c>
      <c r="C26" s="87">
        <v>1506</v>
      </c>
      <c r="D26" s="74">
        <f t="shared" si="4"/>
        <v>-15</v>
      </c>
      <c r="E26" s="88">
        <f t="shared" si="1"/>
        <v>99.013806706114394</v>
      </c>
      <c r="F26" s="89">
        <v>1426</v>
      </c>
      <c r="G26" s="87">
        <v>1424</v>
      </c>
      <c r="H26" s="74">
        <f t="shared" si="5"/>
        <v>-2</v>
      </c>
      <c r="I26" s="88">
        <f t="shared" si="0"/>
        <v>99.859747545582039</v>
      </c>
    </row>
    <row r="27" spans="1:17" ht="13.8" thickBot="1">
      <c r="A27" s="267" t="s">
        <v>36</v>
      </c>
      <c r="B27" s="268">
        <v>14692</v>
      </c>
      <c r="C27" s="269">
        <v>14755</v>
      </c>
      <c r="D27" s="262">
        <f>C27-B27</f>
        <v>63</v>
      </c>
      <c r="E27" s="264">
        <f t="shared" si="1"/>
        <v>100.42880479172338</v>
      </c>
      <c r="F27" s="265">
        <v>15194</v>
      </c>
      <c r="G27" s="269">
        <v>15048</v>
      </c>
      <c r="H27" s="262">
        <f>G27-F27</f>
        <v>-146</v>
      </c>
      <c r="I27" s="266">
        <f t="shared" si="0"/>
        <v>99.039094379360264</v>
      </c>
    </row>
    <row r="28" spans="1:17">
      <c r="A28" s="15" t="s">
        <v>15</v>
      </c>
      <c r="B28" s="72">
        <v>1487</v>
      </c>
      <c r="C28" s="84">
        <v>1509</v>
      </c>
      <c r="D28" s="72">
        <f>C28-B28</f>
        <v>22</v>
      </c>
      <c r="E28" s="85">
        <f t="shared" si="1"/>
        <v>101.47948890383323</v>
      </c>
      <c r="F28" s="86">
        <v>1662</v>
      </c>
      <c r="G28" s="84">
        <v>1654</v>
      </c>
      <c r="H28" s="72">
        <f>G28-F28</f>
        <v>-8</v>
      </c>
      <c r="I28" s="85">
        <f t="shared" si="0"/>
        <v>99.518652226233456</v>
      </c>
    </row>
    <row r="29" spans="1:17">
      <c r="A29" s="15" t="s">
        <v>19</v>
      </c>
      <c r="B29" s="72">
        <v>5429</v>
      </c>
      <c r="C29" s="84">
        <v>5415</v>
      </c>
      <c r="D29" s="72">
        <f>C29-B29</f>
        <v>-14</v>
      </c>
      <c r="E29" s="85">
        <f t="shared" si="1"/>
        <v>99.742125621661444</v>
      </c>
      <c r="F29" s="86">
        <v>5220</v>
      </c>
      <c r="G29" s="84">
        <v>5194</v>
      </c>
      <c r="H29" s="72">
        <f>G29-F29</f>
        <v>-26</v>
      </c>
      <c r="I29" s="85">
        <f t="shared" si="0"/>
        <v>99.501915708812263</v>
      </c>
    </row>
    <row r="30" spans="1:17">
      <c r="A30" s="14" t="s">
        <v>25</v>
      </c>
      <c r="B30" s="71">
        <v>2922</v>
      </c>
      <c r="C30" s="80">
        <v>2912</v>
      </c>
      <c r="D30" s="71">
        <f t="shared" ref="D30:D36" si="6">C30-B30</f>
        <v>-10</v>
      </c>
      <c r="E30" s="82">
        <f t="shared" si="1"/>
        <v>99.657768651608492</v>
      </c>
      <c r="F30" s="83">
        <v>3324</v>
      </c>
      <c r="G30" s="80">
        <v>3354</v>
      </c>
      <c r="H30" s="71">
        <f t="shared" ref="H30:H36" si="7">G30-F30</f>
        <v>30</v>
      </c>
      <c r="I30" s="82">
        <f t="shared" si="0"/>
        <v>100.90252707581226</v>
      </c>
    </row>
    <row r="31" spans="1:17">
      <c r="A31" s="16" t="s">
        <v>102</v>
      </c>
      <c r="B31" s="72">
        <v>1429</v>
      </c>
      <c r="C31" s="84">
        <v>1413</v>
      </c>
      <c r="D31" s="72">
        <f t="shared" si="6"/>
        <v>-16</v>
      </c>
      <c r="E31" s="85">
        <f t="shared" si="1"/>
        <v>98.880335899230232</v>
      </c>
      <c r="F31" s="86">
        <v>1407</v>
      </c>
      <c r="G31" s="84">
        <v>1387</v>
      </c>
      <c r="H31" s="72">
        <f t="shared" si="7"/>
        <v>-20</v>
      </c>
      <c r="I31" s="85">
        <f t="shared" si="0"/>
        <v>98.578535891968727</v>
      </c>
    </row>
    <row r="32" spans="1:17">
      <c r="A32" s="16" t="s">
        <v>103</v>
      </c>
      <c r="B32" s="72">
        <v>1661</v>
      </c>
      <c r="C32" s="84">
        <v>1655</v>
      </c>
      <c r="D32" s="72">
        <f t="shared" si="6"/>
        <v>-6</v>
      </c>
      <c r="E32" s="85">
        <f t="shared" si="1"/>
        <v>99.638771824202294</v>
      </c>
      <c r="F32" s="86">
        <v>1717</v>
      </c>
      <c r="G32" s="84">
        <v>1653</v>
      </c>
      <c r="H32" s="72">
        <f t="shared" si="7"/>
        <v>-64</v>
      </c>
      <c r="I32" s="85">
        <f t="shared" si="0"/>
        <v>96.272568433313921</v>
      </c>
    </row>
    <row r="33" spans="1:9" ht="13.8" thickBot="1">
      <c r="A33" s="14" t="s">
        <v>26</v>
      </c>
      <c r="B33" s="71">
        <v>1764</v>
      </c>
      <c r="C33" s="80">
        <v>1851</v>
      </c>
      <c r="D33" s="71">
        <f t="shared" si="6"/>
        <v>87</v>
      </c>
      <c r="E33" s="82">
        <f t="shared" si="1"/>
        <v>104.93197278911566</v>
      </c>
      <c r="F33" s="83">
        <v>1864</v>
      </c>
      <c r="G33" s="80">
        <v>1806</v>
      </c>
      <c r="H33" s="71">
        <f t="shared" si="7"/>
        <v>-58</v>
      </c>
      <c r="I33" s="82">
        <f t="shared" ref="I33:I45" si="8">G33/F33*100</f>
        <v>96.888412017167383</v>
      </c>
    </row>
    <row r="34" spans="1:9" ht="13.8" thickBot="1">
      <c r="A34" s="261" t="s">
        <v>32</v>
      </c>
      <c r="B34" s="262">
        <v>11278</v>
      </c>
      <c r="C34" s="263">
        <v>11338</v>
      </c>
      <c r="D34" s="262">
        <f t="shared" si="6"/>
        <v>60</v>
      </c>
      <c r="E34" s="264">
        <f t="shared" si="1"/>
        <v>100.53200922149317</v>
      </c>
      <c r="F34" s="265">
        <v>11282</v>
      </c>
      <c r="G34" s="263">
        <v>11389</v>
      </c>
      <c r="H34" s="262">
        <f t="shared" si="7"/>
        <v>107</v>
      </c>
      <c r="I34" s="266">
        <f t="shared" si="8"/>
        <v>100.94841340187909</v>
      </c>
    </row>
    <row r="35" spans="1:9">
      <c r="A35" s="14" t="s">
        <v>5</v>
      </c>
      <c r="B35" s="71">
        <v>733</v>
      </c>
      <c r="C35" s="80">
        <v>766</v>
      </c>
      <c r="D35" s="71">
        <f t="shared" si="6"/>
        <v>33</v>
      </c>
      <c r="E35" s="82">
        <f t="shared" si="1"/>
        <v>104.50204638472033</v>
      </c>
      <c r="F35" s="83">
        <v>744</v>
      </c>
      <c r="G35" s="80">
        <v>762</v>
      </c>
      <c r="H35" s="71">
        <f t="shared" si="7"/>
        <v>18</v>
      </c>
      <c r="I35" s="82">
        <f t="shared" si="8"/>
        <v>102.41935483870968</v>
      </c>
    </row>
    <row r="36" spans="1:9">
      <c r="A36" s="15" t="s">
        <v>23</v>
      </c>
      <c r="B36" s="72">
        <v>2141</v>
      </c>
      <c r="C36" s="84">
        <v>2170</v>
      </c>
      <c r="D36" s="72">
        <f t="shared" si="6"/>
        <v>29</v>
      </c>
      <c r="E36" s="85">
        <f t="shared" si="1"/>
        <v>101.35450723960766</v>
      </c>
      <c r="F36" s="86">
        <v>2195</v>
      </c>
      <c r="G36" s="84">
        <v>2215</v>
      </c>
      <c r="H36" s="72">
        <f t="shared" si="7"/>
        <v>20</v>
      </c>
      <c r="I36" s="85">
        <f t="shared" si="8"/>
        <v>100.91116173120729</v>
      </c>
    </row>
    <row r="37" spans="1:9">
      <c r="A37" s="14" t="s">
        <v>6</v>
      </c>
      <c r="B37" s="71">
        <v>1419</v>
      </c>
      <c r="C37" s="80">
        <v>1436</v>
      </c>
      <c r="D37" s="71">
        <f>C37-B37</f>
        <v>17</v>
      </c>
      <c r="E37" s="82">
        <f t="shared" si="1"/>
        <v>101.19802677942214</v>
      </c>
      <c r="F37" s="83">
        <v>1563</v>
      </c>
      <c r="G37" s="80">
        <v>1557</v>
      </c>
      <c r="H37" s="71">
        <f>G37-F37</f>
        <v>-6</v>
      </c>
      <c r="I37" s="82">
        <f t="shared" si="8"/>
        <v>99.616122840690977</v>
      </c>
    </row>
    <row r="38" spans="1:9">
      <c r="A38" s="15" t="s">
        <v>24</v>
      </c>
      <c r="B38" s="72">
        <v>1483</v>
      </c>
      <c r="C38" s="84">
        <v>1462</v>
      </c>
      <c r="D38" s="72">
        <f>C38-B38</f>
        <v>-21</v>
      </c>
      <c r="E38" s="85">
        <f t="shared" si="1"/>
        <v>98.583951449764001</v>
      </c>
      <c r="F38" s="86">
        <v>1420</v>
      </c>
      <c r="G38" s="84">
        <v>1427</v>
      </c>
      <c r="H38" s="72">
        <f>G38-F38</f>
        <v>7</v>
      </c>
      <c r="I38" s="85">
        <f t="shared" si="8"/>
        <v>100.49295774647888</v>
      </c>
    </row>
    <row r="39" spans="1:9">
      <c r="A39" s="15" t="s">
        <v>8</v>
      </c>
      <c r="B39" s="72">
        <v>1107</v>
      </c>
      <c r="C39" s="84">
        <v>1060</v>
      </c>
      <c r="D39" s="72">
        <f>C39-B39</f>
        <v>-47</v>
      </c>
      <c r="E39" s="85">
        <f t="shared" si="1"/>
        <v>95.754290876242095</v>
      </c>
      <c r="F39" s="86">
        <v>981</v>
      </c>
      <c r="G39" s="84">
        <v>995</v>
      </c>
      <c r="H39" s="72">
        <f>G39-F39</f>
        <v>14</v>
      </c>
      <c r="I39" s="85">
        <f t="shared" si="8"/>
        <v>101.42711518858307</v>
      </c>
    </row>
    <row r="40" spans="1:9">
      <c r="A40" s="15" t="s">
        <v>9</v>
      </c>
      <c r="B40" s="72">
        <v>1314</v>
      </c>
      <c r="C40" s="84">
        <v>1351</v>
      </c>
      <c r="D40" s="72">
        <f t="shared" ref="D40:D44" si="9">C40-B40</f>
        <v>37</v>
      </c>
      <c r="E40" s="85">
        <f t="shared" si="1"/>
        <v>102.81582952815829</v>
      </c>
      <c r="F40" s="86">
        <v>1396</v>
      </c>
      <c r="G40" s="84">
        <v>1434</v>
      </c>
      <c r="H40" s="72">
        <f t="shared" ref="H40:H44" si="10">G40-F40</f>
        <v>38</v>
      </c>
      <c r="I40" s="85">
        <f t="shared" si="8"/>
        <v>102.72206303724928</v>
      </c>
    </row>
    <row r="41" spans="1:9">
      <c r="A41" s="15" t="s">
        <v>10</v>
      </c>
      <c r="B41" s="72">
        <v>1747</v>
      </c>
      <c r="C41" s="84">
        <v>1759</v>
      </c>
      <c r="D41" s="72">
        <f t="shared" si="9"/>
        <v>12</v>
      </c>
      <c r="E41" s="85">
        <f t="shared" si="1"/>
        <v>100.68689181453921</v>
      </c>
      <c r="F41" s="86">
        <v>1742</v>
      </c>
      <c r="G41" s="84">
        <v>1745</v>
      </c>
      <c r="H41" s="72">
        <f t="shared" si="10"/>
        <v>3</v>
      </c>
      <c r="I41" s="85">
        <f t="shared" si="8"/>
        <v>100.17221584385763</v>
      </c>
    </row>
    <row r="42" spans="1:9" ht="13.8" thickBot="1">
      <c r="A42" s="20" t="s">
        <v>12</v>
      </c>
      <c r="B42" s="71">
        <v>1334</v>
      </c>
      <c r="C42" s="80">
        <v>1334</v>
      </c>
      <c r="D42" s="71">
        <f t="shared" si="9"/>
        <v>0</v>
      </c>
      <c r="E42" s="82">
        <f t="shared" si="1"/>
        <v>100</v>
      </c>
      <c r="F42" s="83">
        <v>1241</v>
      </c>
      <c r="G42" s="80">
        <v>1254</v>
      </c>
      <c r="H42" s="71">
        <f t="shared" si="10"/>
        <v>13</v>
      </c>
      <c r="I42" s="82">
        <f t="shared" si="8"/>
        <v>101.04754230459308</v>
      </c>
    </row>
    <row r="43" spans="1:9" ht="13.8" thickBot="1">
      <c r="A43" s="261" t="s">
        <v>33</v>
      </c>
      <c r="B43" s="262">
        <v>6637</v>
      </c>
      <c r="C43" s="263">
        <v>6640</v>
      </c>
      <c r="D43" s="262">
        <f t="shared" si="9"/>
        <v>3</v>
      </c>
      <c r="E43" s="264">
        <f t="shared" si="1"/>
        <v>100.04520114509567</v>
      </c>
      <c r="F43" s="265">
        <v>6259</v>
      </c>
      <c r="G43" s="263">
        <v>6290</v>
      </c>
      <c r="H43" s="262">
        <f t="shared" si="10"/>
        <v>31</v>
      </c>
      <c r="I43" s="266">
        <f t="shared" si="8"/>
        <v>100.49528678702669</v>
      </c>
    </row>
    <row r="44" spans="1:9" ht="14.25" customHeight="1" thickBot="1">
      <c r="A44" s="20" t="s">
        <v>11</v>
      </c>
      <c r="B44" s="71">
        <v>6637</v>
      </c>
      <c r="C44" s="80">
        <v>6640</v>
      </c>
      <c r="D44" s="71">
        <f t="shared" si="9"/>
        <v>3</v>
      </c>
      <c r="E44" s="82">
        <f t="shared" si="1"/>
        <v>100.04520114509567</v>
      </c>
      <c r="F44" s="83">
        <v>6259</v>
      </c>
      <c r="G44" s="80">
        <v>6290</v>
      </c>
      <c r="H44" s="71">
        <f t="shared" si="10"/>
        <v>31</v>
      </c>
      <c r="I44" s="82">
        <f t="shared" si="8"/>
        <v>100.49528678702669</v>
      </c>
    </row>
    <row r="45" spans="1:9" ht="13.8" thickBot="1">
      <c r="A45" s="258" t="s">
        <v>30</v>
      </c>
      <c r="B45" s="258">
        <v>53800</v>
      </c>
      <c r="C45" s="259">
        <v>53647</v>
      </c>
      <c r="D45" s="254">
        <f>D43+D34+D27+D20+D10</f>
        <v>-153</v>
      </c>
      <c r="E45" s="260">
        <f t="shared" si="1"/>
        <v>99.715613382899619</v>
      </c>
      <c r="F45" s="258">
        <v>52831</v>
      </c>
      <c r="G45" s="259">
        <v>52808</v>
      </c>
      <c r="H45" s="254">
        <f t="shared" ref="H45" si="11">H43+H34+H27+H20+H10</f>
        <v>-23</v>
      </c>
      <c r="I45" s="260">
        <f t="shared" si="8"/>
        <v>99.956464954288208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="110" zoomScaleNormal="110" workbookViewId="0">
      <selection activeCell="G10" sqref="G10:G33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664062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17" t="s">
        <v>162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3" ht="18" customHeight="1">
      <c r="A2" s="332" t="s">
        <v>207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3" ht="16.5" customHeight="1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321" t="s">
        <v>166</v>
      </c>
      <c r="B5" s="324">
        <v>2022</v>
      </c>
      <c r="C5" s="324"/>
      <c r="D5" s="324"/>
      <c r="E5" s="325"/>
      <c r="F5" s="324">
        <v>2023</v>
      </c>
      <c r="G5" s="324"/>
      <c r="H5" s="324"/>
      <c r="I5" s="325"/>
      <c r="J5" s="335" t="s">
        <v>41</v>
      </c>
      <c r="K5" s="335"/>
      <c r="L5" s="336"/>
    </row>
    <row r="6" spans="1:13" ht="19.2" customHeight="1">
      <c r="A6" s="322"/>
      <c r="B6" s="326" t="s">
        <v>29</v>
      </c>
      <c r="C6" s="327"/>
      <c r="D6" s="22" t="s">
        <v>170</v>
      </c>
      <c r="E6" s="23" t="s">
        <v>28</v>
      </c>
      <c r="F6" s="326" t="s">
        <v>29</v>
      </c>
      <c r="G6" s="327"/>
      <c r="H6" s="22" t="s">
        <v>170</v>
      </c>
      <c r="I6" s="23" t="s">
        <v>28</v>
      </c>
      <c r="J6" s="337" t="s">
        <v>40</v>
      </c>
      <c r="K6" s="338"/>
      <c r="L6" s="339"/>
    </row>
    <row r="7" spans="1:13" ht="19.8" customHeight="1">
      <c r="A7" s="322"/>
      <c r="B7" s="328"/>
      <c r="C7" s="329"/>
      <c r="D7" s="24" t="s">
        <v>173</v>
      </c>
      <c r="E7" s="23" t="s">
        <v>203</v>
      </c>
      <c r="F7" s="328"/>
      <c r="G7" s="329"/>
      <c r="H7" s="24" t="s">
        <v>173</v>
      </c>
      <c r="I7" s="23" t="s">
        <v>203</v>
      </c>
      <c r="J7" s="340"/>
      <c r="K7" s="341"/>
      <c r="L7" s="342"/>
    </row>
    <row r="8" spans="1:13" ht="21.6" customHeight="1" thickBot="1">
      <c r="A8" s="322"/>
      <c r="B8" s="328"/>
      <c r="C8" s="329"/>
      <c r="D8" s="24" t="s">
        <v>0</v>
      </c>
      <c r="E8" s="23">
        <v>2022</v>
      </c>
      <c r="F8" s="330"/>
      <c r="G8" s="331"/>
      <c r="H8" s="24" t="s">
        <v>0</v>
      </c>
      <c r="I8" s="23">
        <v>2023</v>
      </c>
      <c r="J8" s="343"/>
      <c r="K8" s="344"/>
      <c r="L8" s="345"/>
    </row>
    <row r="9" spans="1:13" ht="36.6" customHeight="1" thickBot="1">
      <c r="A9" s="334"/>
      <c r="B9" s="44">
        <v>44773</v>
      </c>
      <c r="C9" s="45">
        <v>44804</v>
      </c>
      <c r="D9" s="24" t="s">
        <v>208</v>
      </c>
      <c r="E9" s="23" t="s">
        <v>204</v>
      </c>
      <c r="F9" s="44">
        <v>45138</v>
      </c>
      <c r="G9" s="45">
        <v>45169</v>
      </c>
      <c r="H9" s="24" t="s">
        <v>205</v>
      </c>
      <c r="I9" s="23" t="s">
        <v>209</v>
      </c>
      <c r="J9" s="41" t="s">
        <v>210</v>
      </c>
      <c r="K9" s="42" t="s">
        <v>211</v>
      </c>
      <c r="L9" s="43" t="s">
        <v>212</v>
      </c>
    </row>
    <row r="10" spans="1:13" ht="23.25" customHeight="1" thickBot="1">
      <c r="A10" s="258" t="s">
        <v>39</v>
      </c>
      <c r="B10" s="270">
        <v>53800</v>
      </c>
      <c r="C10" s="271">
        <v>53647</v>
      </c>
      <c r="D10" s="272">
        <f t="shared" ref="D10:D33" si="0">C10-B10</f>
        <v>-153</v>
      </c>
      <c r="E10" s="273">
        <f t="shared" ref="E10:E25" si="1">C10/B10*100</f>
        <v>99.715613382899619</v>
      </c>
      <c r="F10" s="274">
        <v>52831</v>
      </c>
      <c r="G10" s="275">
        <v>52808</v>
      </c>
      <c r="H10" s="274">
        <f t="shared" ref="H10:H25" si="2">G10-F10</f>
        <v>-23</v>
      </c>
      <c r="I10" s="276">
        <f t="shared" ref="I10:I25" si="3">G10/F10*100</f>
        <v>99.956464954288208</v>
      </c>
      <c r="J10" s="277">
        <v>100</v>
      </c>
      <c r="K10" s="273">
        <v>100</v>
      </c>
      <c r="L10" s="278">
        <v>100</v>
      </c>
    </row>
    <row r="11" spans="1:13" ht="16.5" customHeight="1">
      <c r="A11" s="27" t="s">
        <v>45</v>
      </c>
      <c r="B11" s="90">
        <v>29282</v>
      </c>
      <c r="C11" s="91">
        <v>29198</v>
      </c>
      <c r="D11" s="92">
        <f t="shared" si="0"/>
        <v>-84</v>
      </c>
      <c r="E11" s="93">
        <f t="shared" si="1"/>
        <v>99.713134348746664</v>
      </c>
      <c r="F11" s="94">
        <v>27983</v>
      </c>
      <c r="G11" s="165">
        <v>28079</v>
      </c>
      <c r="H11" s="95">
        <f t="shared" si="2"/>
        <v>96</v>
      </c>
      <c r="I11" s="96">
        <f t="shared" si="3"/>
        <v>100.34306543258407</v>
      </c>
      <c r="J11" s="97">
        <f>C11/$C$10*100</f>
        <v>54.426156169030889</v>
      </c>
      <c r="K11" s="98">
        <f>F11/$F$10*100</f>
        <v>52.967008006662752</v>
      </c>
      <c r="L11" s="99">
        <f>G11/G10*100</f>
        <v>53.171867898803214</v>
      </c>
      <c r="M11" s="2"/>
    </row>
    <row r="12" spans="1:13" ht="16.5" customHeight="1">
      <c r="A12" s="27" t="s">
        <v>105</v>
      </c>
      <c r="B12" s="100">
        <v>24518</v>
      </c>
      <c r="C12" s="101">
        <v>24449</v>
      </c>
      <c r="D12" s="92">
        <f t="shared" si="0"/>
        <v>-69</v>
      </c>
      <c r="E12" s="93">
        <f t="shared" si="1"/>
        <v>99.718574108818018</v>
      </c>
      <c r="F12" s="102">
        <v>24848</v>
      </c>
      <c r="G12" s="166">
        <v>24729</v>
      </c>
      <c r="H12" s="103">
        <f t="shared" si="2"/>
        <v>-119</v>
      </c>
      <c r="I12" s="96">
        <f t="shared" si="3"/>
        <v>99.521088216355437</v>
      </c>
      <c r="J12" s="104">
        <f t="shared" ref="J12:J25" si="4">C12/$C$10*100</f>
        <v>45.573843830969111</v>
      </c>
      <c r="K12" s="105">
        <f t="shared" ref="K12:K25" si="5">F12/$F$10*100</f>
        <v>47.032991993337248</v>
      </c>
      <c r="L12" s="99">
        <f>G12/G10*100</f>
        <v>46.828132101196793</v>
      </c>
      <c r="M12" s="2"/>
    </row>
    <row r="13" spans="1:13" ht="15.75" customHeight="1">
      <c r="A13" s="27" t="s">
        <v>49</v>
      </c>
      <c r="B13" s="90">
        <v>48685</v>
      </c>
      <c r="C13" s="91">
        <v>48557</v>
      </c>
      <c r="D13" s="92">
        <f t="shared" si="0"/>
        <v>-128</v>
      </c>
      <c r="E13" s="93">
        <f t="shared" si="1"/>
        <v>99.737085344561976</v>
      </c>
      <c r="F13" s="94">
        <v>48222</v>
      </c>
      <c r="G13" s="165">
        <v>48187</v>
      </c>
      <c r="H13" s="103">
        <f t="shared" si="2"/>
        <v>-35</v>
      </c>
      <c r="I13" s="96">
        <f t="shared" si="3"/>
        <v>99.927419020364155</v>
      </c>
      <c r="J13" s="104">
        <f t="shared" si="4"/>
        <v>90.512051000055919</v>
      </c>
      <c r="K13" s="105">
        <f t="shared" si="5"/>
        <v>91.27595540497056</v>
      </c>
      <c r="L13" s="106">
        <f t="shared" ref="L13:L25" si="6">G13/$G$10*100</f>
        <v>91.249431904256923</v>
      </c>
      <c r="M13" s="2"/>
    </row>
    <row r="14" spans="1:13" ht="15.75" customHeight="1">
      <c r="A14" s="27" t="s">
        <v>167</v>
      </c>
      <c r="B14" s="90">
        <v>1975</v>
      </c>
      <c r="C14" s="91">
        <v>1979</v>
      </c>
      <c r="D14" s="92">
        <f t="shared" si="0"/>
        <v>4</v>
      </c>
      <c r="E14" s="93">
        <f t="shared" si="1"/>
        <v>100.20253164556962</v>
      </c>
      <c r="F14" s="94">
        <v>2034</v>
      </c>
      <c r="G14" s="165">
        <v>1987</v>
      </c>
      <c r="H14" s="103">
        <f t="shared" si="2"/>
        <v>-47</v>
      </c>
      <c r="I14" s="96">
        <f t="shared" si="3"/>
        <v>97.689282202556541</v>
      </c>
      <c r="J14" s="104">
        <f t="shared" si="4"/>
        <v>3.6889294834753108</v>
      </c>
      <c r="K14" s="105">
        <f t="shared" si="5"/>
        <v>3.8500123033824836</v>
      </c>
      <c r="L14" s="106">
        <f t="shared" si="6"/>
        <v>3.7626874715952128</v>
      </c>
      <c r="M14" s="2"/>
    </row>
    <row r="15" spans="1:13" ht="16.5" customHeight="1">
      <c r="A15" s="27" t="s">
        <v>106</v>
      </c>
      <c r="B15" s="90">
        <v>5115</v>
      </c>
      <c r="C15" s="91">
        <v>5090</v>
      </c>
      <c r="D15" s="92">
        <f t="shared" si="0"/>
        <v>-25</v>
      </c>
      <c r="E15" s="93">
        <f t="shared" si="1"/>
        <v>99.511241446725322</v>
      </c>
      <c r="F15" s="94">
        <v>4609</v>
      </c>
      <c r="G15" s="165">
        <v>4621</v>
      </c>
      <c r="H15" s="103">
        <f t="shared" si="2"/>
        <v>12</v>
      </c>
      <c r="I15" s="96">
        <f t="shared" si="3"/>
        <v>100.26036016489476</v>
      </c>
      <c r="J15" s="104">
        <f t="shared" si="4"/>
        <v>9.4879489999440789</v>
      </c>
      <c r="K15" s="105">
        <f t="shared" si="5"/>
        <v>8.724044595029433</v>
      </c>
      <c r="L15" s="106">
        <f t="shared" si="6"/>
        <v>8.7505680957430698</v>
      </c>
      <c r="M15" s="2"/>
    </row>
    <row r="16" spans="1:13" ht="16.5" customHeight="1">
      <c r="A16" s="28" t="s">
        <v>107</v>
      </c>
      <c r="B16" s="90">
        <v>7932</v>
      </c>
      <c r="C16" s="91">
        <v>7950</v>
      </c>
      <c r="D16" s="92">
        <f t="shared" si="0"/>
        <v>18</v>
      </c>
      <c r="E16" s="93">
        <f t="shared" si="1"/>
        <v>100.22692889561272</v>
      </c>
      <c r="F16" s="94">
        <v>8371</v>
      </c>
      <c r="G16" s="165">
        <v>8296</v>
      </c>
      <c r="H16" s="103">
        <f t="shared" si="2"/>
        <v>-75</v>
      </c>
      <c r="I16" s="96">
        <f t="shared" si="3"/>
        <v>99.104049695376901</v>
      </c>
      <c r="J16" s="104">
        <f t="shared" si="4"/>
        <v>14.819095196376312</v>
      </c>
      <c r="K16" s="105">
        <f t="shared" si="5"/>
        <v>15.844863811020046</v>
      </c>
      <c r="L16" s="106">
        <f t="shared" si="6"/>
        <v>15.70974094834116</v>
      </c>
      <c r="M16" s="2"/>
    </row>
    <row r="17" spans="1:13" ht="16.5" customHeight="1">
      <c r="A17" s="29" t="s">
        <v>108</v>
      </c>
      <c r="B17" s="90">
        <v>45868</v>
      </c>
      <c r="C17" s="91">
        <v>45697</v>
      </c>
      <c r="D17" s="92">
        <f t="shared" si="0"/>
        <v>-171</v>
      </c>
      <c r="E17" s="93">
        <f t="shared" si="1"/>
        <v>99.627191070027038</v>
      </c>
      <c r="F17" s="94">
        <v>44460</v>
      </c>
      <c r="G17" s="165">
        <v>44512</v>
      </c>
      <c r="H17" s="103">
        <f t="shared" si="2"/>
        <v>52</v>
      </c>
      <c r="I17" s="96">
        <f t="shared" si="3"/>
        <v>100.11695906432749</v>
      </c>
      <c r="J17" s="104">
        <f t="shared" si="4"/>
        <v>85.18090480362369</v>
      </c>
      <c r="K17" s="105">
        <f t="shared" si="5"/>
        <v>84.155136188979952</v>
      </c>
      <c r="L17" s="106">
        <f t="shared" si="6"/>
        <v>84.29025905165885</v>
      </c>
      <c r="M17" s="2"/>
    </row>
    <row r="18" spans="1:13" ht="15.75" customHeight="1">
      <c r="A18" s="27" t="s">
        <v>109</v>
      </c>
      <c r="B18" s="90">
        <v>20459</v>
      </c>
      <c r="C18" s="91">
        <v>20455</v>
      </c>
      <c r="D18" s="92">
        <f t="shared" si="0"/>
        <v>-4</v>
      </c>
      <c r="E18" s="93">
        <f t="shared" si="1"/>
        <v>99.980448702282615</v>
      </c>
      <c r="F18" s="94">
        <v>20123</v>
      </c>
      <c r="G18" s="165">
        <v>20132</v>
      </c>
      <c r="H18" s="103">
        <f t="shared" si="2"/>
        <v>9</v>
      </c>
      <c r="I18" s="96">
        <f t="shared" si="3"/>
        <v>100.0447249416091</v>
      </c>
      <c r="J18" s="104">
        <f t="shared" si="4"/>
        <v>38.128879527280183</v>
      </c>
      <c r="K18" s="105">
        <f t="shared" si="5"/>
        <v>38.089379341674395</v>
      </c>
      <c r="L18" s="106">
        <f t="shared" si="6"/>
        <v>38.123011664899259</v>
      </c>
      <c r="M18" s="2"/>
    </row>
    <row r="19" spans="1:13" ht="16.5" customHeight="1">
      <c r="A19" s="30" t="s">
        <v>110</v>
      </c>
      <c r="B19" s="90">
        <v>33341</v>
      </c>
      <c r="C19" s="107">
        <v>33192</v>
      </c>
      <c r="D19" s="92">
        <f t="shared" si="0"/>
        <v>-149</v>
      </c>
      <c r="E19" s="108">
        <f t="shared" si="1"/>
        <v>99.553102786359133</v>
      </c>
      <c r="F19" s="109">
        <v>32708</v>
      </c>
      <c r="G19" s="167">
        <v>32676</v>
      </c>
      <c r="H19" s="103">
        <f t="shared" si="2"/>
        <v>-32</v>
      </c>
      <c r="I19" s="110">
        <f t="shared" si="3"/>
        <v>99.902164608046959</v>
      </c>
      <c r="J19" s="111">
        <f t="shared" si="4"/>
        <v>61.871120472719824</v>
      </c>
      <c r="K19" s="112">
        <f t="shared" si="5"/>
        <v>61.910620658325598</v>
      </c>
      <c r="L19" s="113">
        <f t="shared" si="6"/>
        <v>61.876988335100748</v>
      </c>
      <c r="M19" s="2"/>
    </row>
    <row r="20" spans="1:13" ht="28.5" customHeight="1">
      <c r="A20" s="31" t="s">
        <v>48</v>
      </c>
      <c r="B20" s="90">
        <v>676</v>
      </c>
      <c r="C20" s="101">
        <v>895</v>
      </c>
      <c r="D20" s="92">
        <f t="shared" si="0"/>
        <v>219</v>
      </c>
      <c r="E20" s="114">
        <f t="shared" si="1"/>
        <v>132.39644970414201</v>
      </c>
      <c r="F20" s="102">
        <v>779</v>
      </c>
      <c r="G20" s="166">
        <v>972</v>
      </c>
      <c r="H20" s="103">
        <f t="shared" si="2"/>
        <v>193</v>
      </c>
      <c r="I20" s="115">
        <f t="shared" si="3"/>
        <v>124.77535301668806</v>
      </c>
      <c r="J20" s="104">
        <f t="shared" si="4"/>
        <v>1.6683132327995973</v>
      </c>
      <c r="K20" s="105">
        <f t="shared" si="5"/>
        <v>1.4745130699778539</v>
      </c>
      <c r="L20" s="106">
        <f t="shared" si="6"/>
        <v>1.8406302075443113</v>
      </c>
      <c r="M20" s="2"/>
    </row>
    <row r="21" spans="1:13" ht="15" customHeight="1">
      <c r="A21" s="32" t="s">
        <v>126</v>
      </c>
      <c r="B21" s="116">
        <v>1543</v>
      </c>
      <c r="C21" s="117">
        <v>1414</v>
      </c>
      <c r="D21" s="92">
        <f t="shared" si="0"/>
        <v>-129</v>
      </c>
      <c r="E21" s="118">
        <f t="shared" si="1"/>
        <v>91.63966299416721</v>
      </c>
      <c r="F21" s="102">
        <v>1173</v>
      </c>
      <c r="G21" s="166">
        <v>1130</v>
      </c>
      <c r="H21" s="103">
        <f t="shared" si="2"/>
        <v>-43</v>
      </c>
      <c r="I21" s="115">
        <f>G21/F21*100</f>
        <v>96.334185848252346</v>
      </c>
      <c r="J21" s="104">
        <f>C21/$C$10*100</f>
        <v>2.6357485041102016</v>
      </c>
      <c r="K21" s="105">
        <f>F21/$F$10*100</f>
        <v>2.220287331301698</v>
      </c>
      <c r="L21" s="106">
        <f>G21/$G$10*100</f>
        <v>2.1398272988941072</v>
      </c>
      <c r="M21" s="2"/>
    </row>
    <row r="22" spans="1:13" ht="15" customHeight="1">
      <c r="A22" s="33" t="s">
        <v>125</v>
      </c>
      <c r="B22" s="102">
        <v>18209</v>
      </c>
      <c r="C22" s="117">
        <v>18057</v>
      </c>
      <c r="D22" s="119">
        <f t="shared" si="0"/>
        <v>-152</v>
      </c>
      <c r="E22" s="118">
        <f>C22/B22*100</f>
        <v>99.165247954308313</v>
      </c>
      <c r="F22" s="120">
        <v>17845</v>
      </c>
      <c r="G22" s="168">
        <v>17736</v>
      </c>
      <c r="H22" s="103">
        <f t="shared" si="2"/>
        <v>-109</v>
      </c>
      <c r="I22" s="115">
        <f>G22/F22*100</f>
        <v>99.389184645558984</v>
      </c>
      <c r="J22" s="104">
        <f>C22/$C$10*100</f>
        <v>33.658918485656237</v>
      </c>
      <c r="K22" s="105">
        <f>F22/$F$10*100</f>
        <v>33.777516988131964</v>
      </c>
      <c r="L22" s="106">
        <f>G22/$G$10*100</f>
        <v>33.585820330252993</v>
      </c>
      <c r="M22" s="2"/>
    </row>
    <row r="23" spans="1:13" ht="14.4" customHeight="1">
      <c r="A23" s="34" t="s">
        <v>127</v>
      </c>
      <c r="B23" s="102">
        <v>8190</v>
      </c>
      <c r="C23" s="101">
        <v>8154</v>
      </c>
      <c r="D23" s="121">
        <f t="shared" si="0"/>
        <v>-36</v>
      </c>
      <c r="E23" s="122">
        <f>C23/B23*100</f>
        <v>99.560439560439562</v>
      </c>
      <c r="F23" s="102">
        <v>7741</v>
      </c>
      <c r="G23" s="169">
        <v>7711</v>
      </c>
      <c r="H23" s="103">
        <f t="shared" si="2"/>
        <v>-30</v>
      </c>
      <c r="I23" s="115">
        <f>G23/F23*100</f>
        <v>99.612453171424875</v>
      </c>
      <c r="J23" s="104">
        <f>C23/$C$10*100</f>
        <v>15.199358771226724</v>
      </c>
      <c r="K23" s="105">
        <f>F23/$F$10*100</f>
        <v>14.652382124131666</v>
      </c>
      <c r="L23" s="106">
        <f>G23/$G$10*100</f>
        <v>14.601954249356158</v>
      </c>
      <c r="M23" s="2"/>
    </row>
    <row r="24" spans="1:13" ht="28.5" customHeight="1" thickBot="1">
      <c r="A24" s="35" t="s">
        <v>38</v>
      </c>
      <c r="B24" s="120">
        <v>8557</v>
      </c>
      <c r="C24" s="117">
        <v>8433</v>
      </c>
      <c r="D24" s="123">
        <f t="shared" si="0"/>
        <v>-124</v>
      </c>
      <c r="E24" s="124">
        <f>C24/B24*100</f>
        <v>98.550894004908258</v>
      </c>
      <c r="F24" s="120">
        <v>7490</v>
      </c>
      <c r="G24" s="170">
        <v>7483</v>
      </c>
      <c r="H24" s="125">
        <f t="shared" si="2"/>
        <v>-7</v>
      </c>
      <c r="I24" s="126">
        <f>G24/F24*100</f>
        <v>99.90654205607477</v>
      </c>
      <c r="J24" s="111">
        <f>C24/$C$10*100</f>
        <v>15.719425130948608</v>
      </c>
      <c r="K24" s="112">
        <f>F24/$F$10*100</f>
        <v>14.17728227745074</v>
      </c>
      <c r="L24" s="113">
        <f>G24/$G$10*100</f>
        <v>14.170201484623544</v>
      </c>
      <c r="M24" s="2"/>
    </row>
    <row r="25" spans="1:13" ht="24.75" customHeight="1" thickBot="1">
      <c r="A25" s="279" t="s">
        <v>169</v>
      </c>
      <c r="B25" s="274">
        <v>43759</v>
      </c>
      <c r="C25" s="271">
        <v>43518</v>
      </c>
      <c r="D25" s="272">
        <f t="shared" si="0"/>
        <v>-241</v>
      </c>
      <c r="E25" s="280">
        <f t="shared" si="1"/>
        <v>99.449256153019945</v>
      </c>
      <c r="F25" s="274">
        <v>42258</v>
      </c>
      <c r="G25" s="281">
        <v>42160</v>
      </c>
      <c r="H25" s="274">
        <f t="shared" si="2"/>
        <v>-98</v>
      </c>
      <c r="I25" s="278">
        <f t="shared" si="3"/>
        <v>99.768091248994267</v>
      </c>
      <c r="J25" s="277">
        <f t="shared" si="4"/>
        <v>81.119167893824439</v>
      </c>
      <c r="K25" s="282">
        <f t="shared" si="5"/>
        <v>79.987128769093914</v>
      </c>
      <c r="L25" s="278">
        <f t="shared" si="6"/>
        <v>79.836388425996063</v>
      </c>
      <c r="M25" s="2"/>
    </row>
    <row r="26" spans="1:13">
      <c r="A26" s="36" t="s">
        <v>128</v>
      </c>
      <c r="B26" s="127">
        <v>10264</v>
      </c>
      <c r="C26" s="128">
        <v>10489</v>
      </c>
      <c r="D26" s="129">
        <f t="shared" ref="D26" si="7">C26-B26</f>
        <v>225</v>
      </c>
      <c r="E26" s="130">
        <f>C26/B26*100</f>
        <v>102.1921278254092</v>
      </c>
      <c r="F26" s="131">
        <v>10609</v>
      </c>
      <c r="G26" s="171">
        <v>10655</v>
      </c>
      <c r="H26" s="131">
        <f t="shared" ref="H26:H33" si="8">G26-F26</f>
        <v>46</v>
      </c>
      <c r="I26" s="132">
        <f t="shared" ref="I26:I33" si="9">G26/F26*100</f>
        <v>100.43359411820151</v>
      </c>
      <c r="J26" s="133">
        <f>C26/$C$10*100</f>
        <v>19.551885473558634</v>
      </c>
      <c r="K26" s="134">
        <f t="shared" ref="K26:K33" si="10">F26/$F$10*100</f>
        <v>20.081013041585432</v>
      </c>
      <c r="L26" s="135">
        <f t="shared" ref="L26:L33" si="11">G26/$G$10*100</f>
        <v>20.176867141342221</v>
      </c>
      <c r="M26" s="2"/>
    </row>
    <row r="27" spans="1:13" ht="17.25" customHeight="1">
      <c r="A27" s="37" t="s">
        <v>129</v>
      </c>
      <c r="B27" s="90">
        <v>4716</v>
      </c>
      <c r="C27" s="91">
        <v>4848</v>
      </c>
      <c r="D27" s="129">
        <f t="shared" si="0"/>
        <v>132</v>
      </c>
      <c r="E27" s="130">
        <f>C27/B27*100</f>
        <v>102.79898218829517</v>
      </c>
      <c r="F27" s="94">
        <v>5194</v>
      </c>
      <c r="G27" s="165">
        <v>5159</v>
      </c>
      <c r="H27" s="94">
        <f t="shared" si="8"/>
        <v>-35</v>
      </c>
      <c r="I27" s="136">
        <f t="shared" si="9"/>
        <v>99.326145552560646</v>
      </c>
      <c r="J27" s="137">
        <f>C27/$C$10*100</f>
        <v>9.0368520140921209</v>
      </c>
      <c r="K27" s="98">
        <f t="shared" si="10"/>
        <v>9.831349018568643</v>
      </c>
      <c r="L27" s="99">
        <f t="shared" si="11"/>
        <v>9.7693531283138917</v>
      </c>
      <c r="M27" s="2"/>
    </row>
    <row r="28" spans="1:13" ht="16.5" customHeight="1">
      <c r="A28" s="34" t="s">
        <v>130</v>
      </c>
      <c r="B28" s="100">
        <v>28020</v>
      </c>
      <c r="C28" s="101">
        <v>27503</v>
      </c>
      <c r="D28" s="138">
        <f>C28-B28</f>
        <v>-517</v>
      </c>
      <c r="E28" s="139">
        <f>C28/B28*100</f>
        <v>98.154889364739475</v>
      </c>
      <c r="F28" s="102">
        <v>25218</v>
      </c>
      <c r="G28" s="166">
        <v>25121</v>
      </c>
      <c r="H28" s="94">
        <f t="shared" si="8"/>
        <v>-97</v>
      </c>
      <c r="I28" s="136">
        <f t="shared" si="9"/>
        <v>99.615354112142114</v>
      </c>
      <c r="J28" s="137">
        <f>C28/$C$10*100</f>
        <v>51.266613230935562</v>
      </c>
      <c r="K28" s="98">
        <f t="shared" si="10"/>
        <v>47.733338380874869</v>
      </c>
      <c r="L28" s="99">
        <f t="shared" si="11"/>
        <v>47.570443872140586</v>
      </c>
      <c r="M28" s="2"/>
    </row>
    <row r="29" spans="1:13" ht="15.75" customHeight="1">
      <c r="A29" s="34" t="s">
        <v>131</v>
      </c>
      <c r="B29" s="100">
        <v>15947</v>
      </c>
      <c r="C29" s="101">
        <v>15642</v>
      </c>
      <c r="D29" s="138">
        <f t="shared" si="0"/>
        <v>-305</v>
      </c>
      <c r="E29" s="139">
        <f>C29/B29*100</f>
        <v>98.087414560732427</v>
      </c>
      <c r="F29" s="102">
        <v>15402</v>
      </c>
      <c r="G29" s="166">
        <v>15302</v>
      </c>
      <c r="H29" s="94">
        <f t="shared" si="8"/>
        <v>-100</v>
      </c>
      <c r="I29" s="136">
        <f t="shared" si="9"/>
        <v>99.350733670951826</v>
      </c>
      <c r="J29" s="137">
        <f>C29/$C$10*100</f>
        <v>29.157268812794751</v>
      </c>
      <c r="K29" s="98">
        <f t="shared" si="10"/>
        <v>29.153338002309248</v>
      </c>
      <c r="L29" s="99">
        <f t="shared" si="11"/>
        <v>28.976670201484623</v>
      </c>
      <c r="M29" s="2"/>
    </row>
    <row r="30" spans="1:13" ht="21.75" customHeight="1">
      <c r="A30" s="37" t="s">
        <v>132</v>
      </c>
      <c r="B30" s="100">
        <v>1256</v>
      </c>
      <c r="C30" s="101">
        <v>1212</v>
      </c>
      <c r="D30" s="138">
        <f t="shared" si="0"/>
        <v>-44</v>
      </c>
      <c r="E30" s="139">
        <f t="shared" ref="E30:E32" si="12">C30/B30*100</f>
        <v>96.496815286624198</v>
      </c>
      <c r="F30" s="102">
        <v>1231</v>
      </c>
      <c r="G30" s="166">
        <v>1254</v>
      </c>
      <c r="H30" s="102">
        <f t="shared" si="8"/>
        <v>23</v>
      </c>
      <c r="I30" s="136">
        <f t="shared" si="9"/>
        <v>101.86839967506091</v>
      </c>
      <c r="J30" s="137">
        <f t="shared" ref="J30:J32" si="13">C30/$C$10*100</f>
        <v>2.2592130035230302</v>
      </c>
      <c r="K30" s="98">
        <f t="shared" si="10"/>
        <v>2.3300713596184059</v>
      </c>
      <c r="L30" s="99">
        <f t="shared" si="11"/>
        <v>2.3746402060293894</v>
      </c>
      <c r="M30" s="2"/>
    </row>
    <row r="31" spans="1:13" ht="23.25" customHeight="1">
      <c r="A31" s="37" t="s">
        <v>133</v>
      </c>
      <c r="B31" s="100">
        <v>9670</v>
      </c>
      <c r="C31" s="101">
        <v>9595</v>
      </c>
      <c r="D31" s="138">
        <f t="shared" si="0"/>
        <v>-75</v>
      </c>
      <c r="E31" s="139">
        <f t="shared" si="12"/>
        <v>99.224405377456051</v>
      </c>
      <c r="F31" s="102">
        <v>8666</v>
      </c>
      <c r="G31" s="169">
        <v>8601</v>
      </c>
      <c r="H31" s="102">
        <f t="shared" si="8"/>
        <v>-65</v>
      </c>
      <c r="I31" s="136">
        <f t="shared" si="9"/>
        <v>99.249942303254102</v>
      </c>
      <c r="J31" s="137">
        <f t="shared" si="13"/>
        <v>17.885436277890658</v>
      </c>
      <c r="K31" s="98">
        <f t="shared" si="10"/>
        <v>16.403248092975716</v>
      </c>
      <c r="L31" s="99">
        <f t="shared" si="11"/>
        <v>16.28730495379488</v>
      </c>
      <c r="M31" s="2"/>
    </row>
    <row r="32" spans="1:13" ht="27.75" customHeight="1">
      <c r="A32" s="34" t="s">
        <v>134</v>
      </c>
      <c r="B32" s="100">
        <v>141</v>
      </c>
      <c r="C32" s="101">
        <v>142</v>
      </c>
      <c r="D32" s="138">
        <f t="shared" si="0"/>
        <v>1</v>
      </c>
      <c r="E32" s="139">
        <f t="shared" si="12"/>
        <v>100.70921985815602</v>
      </c>
      <c r="F32" s="102">
        <v>136</v>
      </c>
      <c r="G32" s="169">
        <v>134</v>
      </c>
      <c r="H32" s="102">
        <f t="shared" si="8"/>
        <v>-2</v>
      </c>
      <c r="I32" s="136">
        <f t="shared" si="9"/>
        <v>98.529411764705884</v>
      </c>
      <c r="J32" s="137">
        <f t="shared" si="13"/>
        <v>0.26469327268999199</v>
      </c>
      <c r="K32" s="98">
        <f t="shared" si="10"/>
        <v>0.25742461812193601</v>
      </c>
      <c r="L32" s="99">
        <f t="shared" si="11"/>
        <v>0.25374943190425692</v>
      </c>
      <c r="M32" s="2"/>
    </row>
    <row r="33" spans="1:13" ht="15" customHeight="1" thickBot="1">
      <c r="A33" s="38" t="s">
        <v>135</v>
      </c>
      <c r="B33" s="140">
        <v>4734</v>
      </c>
      <c r="C33" s="141">
        <v>4713</v>
      </c>
      <c r="D33" s="142">
        <f t="shared" si="0"/>
        <v>-21</v>
      </c>
      <c r="E33" s="143">
        <f>C33/B33*100</f>
        <v>99.55640050697086</v>
      </c>
      <c r="F33" s="144">
        <v>4882</v>
      </c>
      <c r="G33" s="172">
        <v>4929</v>
      </c>
      <c r="H33" s="144">
        <f t="shared" si="8"/>
        <v>47</v>
      </c>
      <c r="I33" s="145">
        <f t="shared" si="9"/>
        <v>100.96272019664072</v>
      </c>
      <c r="J33" s="146">
        <f>C33/$C$10*100</f>
        <v>8.7852070013234673</v>
      </c>
      <c r="K33" s="147">
        <f t="shared" si="10"/>
        <v>9.2407866593477319</v>
      </c>
      <c r="L33" s="148">
        <f t="shared" si="11"/>
        <v>9.3338130586274808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G6" sqref="G6:G41"/>
    </sheetView>
  </sheetViews>
  <sheetFormatPr defaultRowHeight="13.2"/>
  <cols>
    <col min="1" max="1" width="32.664062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33203125" style="210" customWidth="1"/>
    <col min="9" max="9" width="12.44140625" style="197" customWidth="1"/>
    <col min="10" max="10" width="6.3320312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7" t="s">
        <v>160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9.95" customHeight="1">
      <c r="A2" s="333" t="s">
        <v>213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49" t="s">
        <v>164</v>
      </c>
      <c r="B4" s="346" t="s">
        <v>181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8"/>
    </row>
    <row r="5" spans="1:14" ht="61.5" customHeight="1" thickBot="1">
      <c r="A5" s="350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253" t="s">
        <v>34</v>
      </c>
      <c r="B6" s="274">
        <v>10779</v>
      </c>
      <c r="C6" s="283">
        <v>5630</v>
      </c>
      <c r="D6" s="278">
        <f>C6/B6*100</f>
        <v>52.231190277391228</v>
      </c>
      <c r="E6" s="274">
        <v>2183</v>
      </c>
      <c r="F6" s="280">
        <f>E6/B6*100</f>
        <v>20.2523425178588</v>
      </c>
      <c r="G6" s="274">
        <v>5200</v>
      </c>
      <c r="H6" s="278">
        <f t="shared" ref="H6:H41" si="0">G6/B6*100</f>
        <v>48.241951943594024</v>
      </c>
      <c r="I6" s="274">
        <v>3191</v>
      </c>
      <c r="J6" s="280">
        <f>I6/B6*100</f>
        <v>29.603859356155489</v>
      </c>
      <c r="K6" s="274">
        <v>2021</v>
      </c>
      <c r="L6" s="278">
        <f>K6/B6*100</f>
        <v>18.749420168846832</v>
      </c>
      <c r="M6" s="274">
        <v>980</v>
      </c>
      <c r="N6" s="278">
        <f>M6/B6*100</f>
        <v>9.0917524816773359</v>
      </c>
    </row>
    <row r="7" spans="1:14">
      <c r="A7" s="160" t="s">
        <v>14</v>
      </c>
      <c r="B7" s="201">
        <v>965</v>
      </c>
      <c r="C7" s="189">
        <v>528</v>
      </c>
      <c r="D7" s="99">
        <f t="shared" ref="D7:D41" si="1">C7/B7*100</f>
        <v>54.715025906735747</v>
      </c>
      <c r="E7" s="201">
        <v>256</v>
      </c>
      <c r="F7" s="213">
        <f t="shared" ref="F7:F41" si="2">E7/B7*100</f>
        <v>26.528497409326423</v>
      </c>
      <c r="G7" s="220">
        <v>296</v>
      </c>
      <c r="H7" s="221">
        <f t="shared" si="0"/>
        <v>30.673575129533681</v>
      </c>
      <c r="I7" s="220">
        <v>254</v>
      </c>
      <c r="J7" s="225">
        <f>I7/B7*100</f>
        <v>26.321243523316063</v>
      </c>
      <c r="K7" s="220">
        <v>236</v>
      </c>
      <c r="L7" s="221">
        <f t="shared" ref="L7:L41" si="3">K7/B7*100</f>
        <v>24.455958549222796</v>
      </c>
      <c r="M7" s="220">
        <v>91</v>
      </c>
      <c r="N7" s="221">
        <f t="shared" ref="N7:N41" si="4">M7/B7*100</f>
        <v>9.4300518134715023</v>
      </c>
    </row>
    <row r="8" spans="1:14">
      <c r="A8" s="15" t="s">
        <v>17</v>
      </c>
      <c r="B8" s="202">
        <v>1496</v>
      </c>
      <c r="C8" s="161">
        <v>802</v>
      </c>
      <c r="D8" s="99">
        <f t="shared" si="1"/>
        <v>53.609625668449198</v>
      </c>
      <c r="E8" s="202">
        <v>330</v>
      </c>
      <c r="F8" s="213">
        <f t="shared" si="2"/>
        <v>22.058823529411764</v>
      </c>
      <c r="G8" s="204">
        <v>807</v>
      </c>
      <c r="H8" s="211">
        <f t="shared" si="0"/>
        <v>53.94385026737968</v>
      </c>
      <c r="I8" s="204">
        <v>401</v>
      </c>
      <c r="J8" s="223">
        <f t="shared" ref="J8:J15" si="5">I8/B8*100</f>
        <v>26.804812834224599</v>
      </c>
      <c r="K8" s="204">
        <v>277</v>
      </c>
      <c r="L8" s="211">
        <f t="shared" si="3"/>
        <v>18.516042780748663</v>
      </c>
      <c r="M8" s="204">
        <v>99</v>
      </c>
      <c r="N8" s="211">
        <f t="shared" si="4"/>
        <v>6.6176470588235299</v>
      </c>
    </row>
    <row r="9" spans="1:14">
      <c r="A9" s="16" t="s">
        <v>2</v>
      </c>
      <c r="B9" s="202">
        <v>1144</v>
      </c>
      <c r="C9" s="161">
        <v>606</v>
      </c>
      <c r="D9" s="99">
        <f t="shared" si="1"/>
        <v>52.972027972027966</v>
      </c>
      <c r="E9" s="202">
        <v>204</v>
      </c>
      <c r="F9" s="213">
        <f t="shared" si="2"/>
        <v>17.832167832167833</v>
      </c>
      <c r="G9" s="204">
        <v>495</v>
      </c>
      <c r="H9" s="211">
        <f t="shared" si="0"/>
        <v>43.269230769230774</v>
      </c>
      <c r="I9" s="204">
        <v>340</v>
      </c>
      <c r="J9" s="223">
        <f t="shared" si="5"/>
        <v>29.72027972027972</v>
      </c>
      <c r="K9" s="204">
        <v>213</v>
      </c>
      <c r="L9" s="211">
        <f t="shared" si="3"/>
        <v>18.61888111888112</v>
      </c>
      <c r="M9" s="204">
        <v>124</v>
      </c>
      <c r="N9" s="211">
        <f t="shared" si="4"/>
        <v>10.839160839160838</v>
      </c>
    </row>
    <row r="10" spans="1:14">
      <c r="A10" s="16" t="s">
        <v>192</v>
      </c>
      <c r="B10" s="202">
        <v>1519</v>
      </c>
      <c r="C10" s="161">
        <v>756</v>
      </c>
      <c r="D10" s="99">
        <f t="shared" si="1"/>
        <v>49.769585253456221</v>
      </c>
      <c r="E10" s="202">
        <v>234</v>
      </c>
      <c r="F10" s="213">
        <f t="shared" si="2"/>
        <v>15.404871626069783</v>
      </c>
      <c r="G10" s="204">
        <v>919</v>
      </c>
      <c r="H10" s="211">
        <f t="shared" si="0"/>
        <v>60.500329163923638</v>
      </c>
      <c r="I10" s="204">
        <v>482</v>
      </c>
      <c r="J10" s="223">
        <f t="shared" si="5"/>
        <v>31.731402238314683</v>
      </c>
      <c r="K10" s="204">
        <v>221</v>
      </c>
      <c r="L10" s="211">
        <f t="shared" si="3"/>
        <v>14.549045424621463</v>
      </c>
      <c r="M10" s="204">
        <v>110</v>
      </c>
      <c r="N10" s="211">
        <f t="shared" si="4"/>
        <v>7.2416063199473344</v>
      </c>
    </row>
    <row r="11" spans="1:14">
      <c r="A11" s="15" t="s">
        <v>18</v>
      </c>
      <c r="B11" s="102">
        <v>688</v>
      </c>
      <c r="C11" s="190">
        <v>334</v>
      </c>
      <c r="D11" s="99">
        <f t="shared" si="1"/>
        <v>48.546511627906973</v>
      </c>
      <c r="E11" s="102">
        <v>144</v>
      </c>
      <c r="F11" s="213">
        <f t="shared" si="2"/>
        <v>20.930232558139537</v>
      </c>
      <c r="G11" s="204">
        <v>280</v>
      </c>
      <c r="H11" s="211">
        <f t="shared" si="0"/>
        <v>40.697674418604649</v>
      </c>
      <c r="I11" s="204">
        <v>234</v>
      </c>
      <c r="J11" s="223">
        <f t="shared" si="5"/>
        <v>34.011627906976742</v>
      </c>
      <c r="K11" s="204">
        <v>133</v>
      </c>
      <c r="L11" s="211">
        <f t="shared" si="3"/>
        <v>19.331395348837212</v>
      </c>
      <c r="M11" s="204">
        <v>85</v>
      </c>
      <c r="N11" s="211">
        <f t="shared" si="4"/>
        <v>12.354651162790697</v>
      </c>
    </row>
    <row r="12" spans="1:14">
      <c r="A12" s="15" t="s">
        <v>21</v>
      </c>
      <c r="B12" s="102">
        <v>963</v>
      </c>
      <c r="C12" s="190">
        <v>487</v>
      </c>
      <c r="D12" s="99">
        <f t="shared" si="1"/>
        <v>50.571131879543096</v>
      </c>
      <c r="E12" s="102">
        <v>218</v>
      </c>
      <c r="F12" s="213">
        <f t="shared" si="2"/>
        <v>22.63759086188993</v>
      </c>
      <c r="G12" s="204">
        <v>414</v>
      </c>
      <c r="H12" s="211">
        <f t="shared" si="0"/>
        <v>42.990654205607477</v>
      </c>
      <c r="I12" s="204">
        <v>287</v>
      </c>
      <c r="J12" s="223">
        <f t="shared" si="5"/>
        <v>29.80269989615784</v>
      </c>
      <c r="K12" s="204">
        <v>224</v>
      </c>
      <c r="L12" s="211">
        <f t="shared" si="3"/>
        <v>23.260643821391486</v>
      </c>
      <c r="M12" s="204">
        <v>124</v>
      </c>
      <c r="N12" s="211">
        <f t="shared" si="4"/>
        <v>12.876427829698859</v>
      </c>
    </row>
    <row r="13" spans="1:14">
      <c r="A13" s="15" t="s">
        <v>22</v>
      </c>
      <c r="B13" s="202">
        <v>1030</v>
      </c>
      <c r="C13" s="161">
        <v>528</v>
      </c>
      <c r="D13" s="99">
        <f t="shared" si="1"/>
        <v>51.262135922330096</v>
      </c>
      <c r="E13" s="202">
        <v>195</v>
      </c>
      <c r="F13" s="213">
        <f t="shared" si="2"/>
        <v>18.932038834951456</v>
      </c>
      <c r="G13" s="204">
        <v>480</v>
      </c>
      <c r="H13" s="211">
        <f t="shared" si="0"/>
        <v>46.601941747572816</v>
      </c>
      <c r="I13" s="204">
        <v>325</v>
      </c>
      <c r="J13" s="223">
        <f t="shared" si="5"/>
        <v>31.55339805825243</v>
      </c>
      <c r="K13" s="204">
        <v>109</v>
      </c>
      <c r="L13" s="211">
        <f t="shared" si="3"/>
        <v>10.58252427184466</v>
      </c>
      <c r="M13" s="204">
        <v>70</v>
      </c>
      <c r="N13" s="211">
        <f t="shared" si="4"/>
        <v>6.7961165048543686</v>
      </c>
    </row>
    <row r="14" spans="1:14">
      <c r="A14" s="15" t="s">
        <v>13</v>
      </c>
      <c r="B14" s="202">
        <v>1300</v>
      </c>
      <c r="C14" s="161">
        <v>693</v>
      </c>
      <c r="D14" s="99">
        <f t="shared" si="1"/>
        <v>53.307692307692314</v>
      </c>
      <c r="E14" s="202">
        <v>260</v>
      </c>
      <c r="F14" s="213">
        <f t="shared" si="2"/>
        <v>20</v>
      </c>
      <c r="G14" s="204">
        <v>665</v>
      </c>
      <c r="H14" s="211">
        <f t="shared" si="0"/>
        <v>51.153846153846146</v>
      </c>
      <c r="I14" s="204">
        <v>436</v>
      </c>
      <c r="J14" s="223">
        <f t="shared" si="5"/>
        <v>33.53846153846154</v>
      </c>
      <c r="K14" s="204">
        <v>269</v>
      </c>
      <c r="L14" s="211">
        <f t="shared" si="3"/>
        <v>20.692307692307693</v>
      </c>
      <c r="M14" s="204">
        <v>147</v>
      </c>
      <c r="N14" s="211">
        <f t="shared" si="4"/>
        <v>11.307692307692307</v>
      </c>
    </row>
    <row r="15" spans="1:14" ht="13.8" thickBot="1">
      <c r="A15" s="17" t="s">
        <v>27</v>
      </c>
      <c r="B15" s="120">
        <v>1674</v>
      </c>
      <c r="C15" s="191">
        <v>896</v>
      </c>
      <c r="D15" s="212">
        <f t="shared" si="1"/>
        <v>53.524492234169649</v>
      </c>
      <c r="E15" s="120">
        <v>342</v>
      </c>
      <c r="F15" s="216">
        <f t="shared" si="2"/>
        <v>20.43010752688172</v>
      </c>
      <c r="G15" s="218">
        <v>844</v>
      </c>
      <c r="H15" s="219">
        <f t="shared" si="0"/>
        <v>50.418160095579445</v>
      </c>
      <c r="I15" s="218">
        <v>432</v>
      </c>
      <c r="J15" s="224">
        <f t="shared" si="5"/>
        <v>25.806451612903224</v>
      </c>
      <c r="K15" s="218">
        <v>339</v>
      </c>
      <c r="L15" s="219">
        <f t="shared" si="3"/>
        <v>20.250896057347671</v>
      </c>
      <c r="M15" s="218">
        <v>130</v>
      </c>
      <c r="N15" s="219">
        <f t="shared" si="4"/>
        <v>7.7658303464755081</v>
      </c>
    </row>
    <row r="16" spans="1:14" ht="13.8" thickBot="1">
      <c r="A16" s="284" t="s">
        <v>35</v>
      </c>
      <c r="B16" s="283">
        <v>9302</v>
      </c>
      <c r="C16" s="283">
        <v>5472</v>
      </c>
      <c r="D16" s="282">
        <f t="shared" si="1"/>
        <v>58.826058912061917</v>
      </c>
      <c r="E16" s="283">
        <v>2042</v>
      </c>
      <c r="F16" s="280">
        <f t="shared" si="2"/>
        <v>21.952268329391529</v>
      </c>
      <c r="G16" s="274">
        <v>4679</v>
      </c>
      <c r="H16" s="278">
        <f t="shared" si="0"/>
        <v>50.301010535368739</v>
      </c>
      <c r="I16" s="274">
        <v>2428</v>
      </c>
      <c r="J16" s="280">
        <f>I16/B16*100</f>
        <v>26.101913566974844</v>
      </c>
      <c r="K16" s="274">
        <v>1851</v>
      </c>
      <c r="L16" s="278">
        <f t="shared" si="3"/>
        <v>19.898946463126212</v>
      </c>
      <c r="M16" s="274">
        <v>928</v>
      </c>
      <c r="N16" s="278">
        <f t="shared" si="4"/>
        <v>9.9763491722210276</v>
      </c>
    </row>
    <row r="17" spans="1:14">
      <c r="A17" s="160" t="s">
        <v>1</v>
      </c>
      <c r="B17" s="201">
        <v>1763</v>
      </c>
      <c r="C17" s="189">
        <v>1122</v>
      </c>
      <c r="D17" s="99">
        <f t="shared" si="1"/>
        <v>63.641520136131589</v>
      </c>
      <c r="E17" s="201">
        <v>432</v>
      </c>
      <c r="F17" s="213">
        <f t="shared" si="2"/>
        <v>24.503686897334092</v>
      </c>
      <c r="G17" s="220">
        <v>866</v>
      </c>
      <c r="H17" s="221">
        <f t="shared" si="0"/>
        <v>49.120816789563243</v>
      </c>
      <c r="I17" s="220">
        <v>389</v>
      </c>
      <c r="J17" s="225">
        <f>I17/B17*100</f>
        <v>22.064662507090187</v>
      </c>
      <c r="K17" s="220">
        <v>369</v>
      </c>
      <c r="L17" s="221">
        <f t="shared" si="3"/>
        <v>20.930232558139537</v>
      </c>
      <c r="M17" s="220">
        <v>164</v>
      </c>
      <c r="N17" s="221">
        <f t="shared" si="4"/>
        <v>9.3023255813953494</v>
      </c>
    </row>
    <row r="18" spans="1:14">
      <c r="A18" s="15" t="s">
        <v>16</v>
      </c>
      <c r="B18" s="202">
        <v>1279</v>
      </c>
      <c r="C18" s="161">
        <v>744</v>
      </c>
      <c r="D18" s="99">
        <f t="shared" si="1"/>
        <v>58.170445660672399</v>
      </c>
      <c r="E18" s="202">
        <v>344</v>
      </c>
      <c r="F18" s="213">
        <f t="shared" si="2"/>
        <v>26.896012509773261</v>
      </c>
      <c r="G18" s="204">
        <v>680</v>
      </c>
      <c r="H18" s="211">
        <f t="shared" si="0"/>
        <v>53.166536356528539</v>
      </c>
      <c r="I18" s="204">
        <v>311</v>
      </c>
      <c r="J18" s="223">
        <f t="shared" ref="J18:J22" si="6">I18/B18*100</f>
        <v>24.315871774824082</v>
      </c>
      <c r="K18" s="204">
        <v>242</v>
      </c>
      <c r="L18" s="211">
        <f t="shared" si="3"/>
        <v>18.921032056293978</v>
      </c>
      <c r="M18" s="204">
        <v>119</v>
      </c>
      <c r="N18" s="211">
        <f t="shared" si="4"/>
        <v>9.304143862392495</v>
      </c>
    </row>
    <row r="19" spans="1:14">
      <c r="A19" s="16" t="s">
        <v>3</v>
      </c>
      <c r="B19" s="202">
        <v>1962</v>
      </c>
      <c r="C19" s="161">
        <v>1064</v>
      </c>
      <c r="D19" s="99">
        <f t="shared" si="1"/>
        <v>54.230377166156984</v>
      </c>
      <c r="E19" s="202">
        <v>344</v>
      </c>
      <c r="F19" s="213">
        <f t="shared" si="2"/>
        <v>17.533129459734965</v>
      </c>
      <c r="G19" s="204">
        <v>1054</v>
      </c>
      <c r="H19" s="211">
        <f t="shared" si="0"/>
        <v>53.720693170234455</v>
      </c>
      <c r="I19" s="204">
        <v>550</v>
      </c>
      <c r="J19" s="223">
        <f t="shared" si="6"/>
        <v>28.032619775739043</v>
      </c>
      <c r="K19" s="204">
        <v>375</v>
      </c>
      <c r="L19" s="211">
        <f t="shared" si="3"/>
        <v>19.113149847094803</v>
      </c>
      <c r="M19" s="204">
        <v>250</v>
      </c>
      <c r="N19" s="211">
        <f t="shared" si="4"/>
        <v>12.7420998980632</v>
      </c>
    </row>
    <row r="20" spans="1:14">
      <c r="A20" s="16" t="s">
        <v>20</v>
      </c>
      <c r="B20" s="202">
        <v>1561</v>
      </c>
      <c r="C20" s="161">
        <v>847</v>
      </c>
      <c r="D20" s="99">
        <f t="shared" si="1"/>
        <v>54.260089686098652</v>
      </c>
      <c r="E20" s="202">
        <v>301</v>
      </c>
      <c r="F20" s="213">
        <f t="shared" si="2"/>
        <v>19.282511210762333</v>
      </c>
      <c r="G20" s="204">
        <v>881</v>
      </c>
      <c r="H20" s="211">
        <f t="shared" si="0"/>
        <v>56.438180653427295</v>
      </c>
      <c r="I20" s="204">
        <v>443</v>
      </c>
      <c r="J20" s="223">
        <f t="shared" si="6"/>
        <v>28.379244074311337</v>
      </c>
      <c r="K20" s="204">
        <v>298</v>
      </c>
      <c r="L20" s="211">
        <f t="shared" si="3"/>
        <v>19.090326713645101</v>
      </c>
      <c r="M20" s="204">
        <v>105</v>
      </c>
      <c r="N20" s="211">
        <f t="shared" si="4"/>
        <v>6.7264573991031389</v>
      </c>
    </row>
    <row r="21" spans="1:14">
      <c r="A21" s="15" t="s">
        <v>4</v>
      </c>
      <c r="B21" s="202">
        <v>1313</v>
      </c>
      <c r="C21" s="161">
        <v>819</v>
      </c>
      <c r="D21" s="99">
        <f t="shared" si="1"/>
        <v>62.376237623762378</v>
      </c>
      <c r="E21" s="202">
        <v>313</v>
      </c>
      <c r="F21" s="213">
        <f t="shared" si="2"/>
        <v>23.83853769992384</v>
      </c>
      <c r="G21" s="204">
        <v>492</v>
      </c>
      <c r="H21" s="211">
        <f t="shared" si="0"/>
        <v>37.471439451637472</v>
      </c>
      <c r="I21" s="204">
        <v>328</v>
      </c>
      <c r="J21" s="223">
        <f t="shared" si="6"/>
        <v>24.98095963442498</v>
      </c>
      <c r="K21" s="204">
        <v>259</v>
      </c>
      <c r="L21" s="211">
        <f t="shared" si="3"/>
        <v>19.725818735719724</v>
      </c>
      <c r="M21" s="204">
        <v>175</v>
      </c>
      <c r="N21" s="211">
        <f t="shared" si="4"/>
        <v>13.328255902513328</v>
      </c>
    </row>
    <row r="22" spans="1:14" ht="13.8" thickBot="1">
      <c r="A22" s="17" t="s">
        <v>7</v>
      </c>
      <c r="B22" s="203">
        <v>1424</v>
      </c>
      <c r="C22" s="192">
        <v>876</v>
      </c>
      <c r="D22" s="212">
        <f t="shared" si="1"/>
        <v>61.516853932584269</v>
      </c>
      <c r="E22" s="203">
        <v>308</v>
      </c>
      <c r="F22" s="216">
        <f t="shared" si="2"/>
        <v>21.629213483146067</v>
      </c>
      <c r="G22" s="218">
        <v>706</v>
      </c>
      <c r="H22" s="219">
        <f t="shared" si="0"/>
        <v>49.578651685393261</v>
      </c>
      <c r="I22" s="218">
        <v>407</v>
      </c>
      <c r="J22" s="224">
        <f t="shared" si="6"/>
        <v>28.581460674157306</v>
      </c>
      <c r="K22" s="218">
        <v>308</v>
      </c>
      <c r="L22" s="219">
        <f t="shared" si="3"/>
        <v>21.629213483146067</v>
      </c>
      <c r="M22" s="218">
        <v>115</v>
      </c>
      <c r="N22" s="219">
        <f t="shared" si="4"/>
        <v>8.0758426966292145</v>
      </c>
    </row>
    <row r="23" spans="1:14" ht="13.8" thickBot="1">
      <c r="A23" s="284" t="s">
        <v>36</v>
      </c>
      <c r="B23" s="283">
        <v>15048</v>
      </c>
      <c r="C23" s="283">
        <v>7717</v>
      </c>
      <c r="D23" s="282">
        <f t="shared" si="1"/>
        <v>51.282562466772994</v>
      </c>
      <c r="E23" s="283">
        <v>2978</v>
      </c>
      <c r="F23" s="280">
        <f t="shared" si="2"/>
        <v>19.790005316321103</v>
      </c>
      <c r="G23" s="274">
        <v>6931</v>
      </c>
      <c r="H23" s="278">
        <f t="shared" si="0"/>
        <v>46.059276980329614</v>
      </c>
      <c r="I23" s="274">
        <v>4484</v>
      </c>
      <c r="J23" s="280">
        <f>I23/B23*100</f>
        <v>29.797979797979796</v>
      </c>
      <c r="K23" s="274">
        <v>2591</v>
      </c>
      <c r="L23" s="278">
        <f t="shared" si="3"/>
        <v>17.218234981392875</v>
      </c>
      <c r="M23" s="274">
        <v>1365</v>
      </c>
      <c r="N23" s="278">
        <f t="shared" si="4"/>
        <v>9.0709728867623607</v>
      </c>
    </row>
    <row r="24" spans="1:14">
      <c r="A24" s="160" t="s">
        <v>15</v>
      </c>
      <c r="B24" s="201">
        <v>1654</v>
      </c>
      <c r="C24" s="189">
        <v>820</v>
      </c>
      <c r="D24" s="99">
        <f t="shared" si="1"/>
        <v>49.576783555018139</v>
      </c>
      <c r="E24" s="201">
        <v>323</v>
      </c>
      <c r="F24" s="213">
        <f t="shared" si="2"/>
        <v>19.528415961305924</v>
      </c>
      <c r="G24" s="220">
        <v>529</v>
      </c>
      <c r="H24" s="221">
        <f t="shared" si="0"/>
        <v>31.983071342200724</v>
      </c>
      <c r="I24" s="220">
        <v>563</v>
      </c>
      <c r="J24" s="225">
        <f>I24/B24*100</f>
        <v>34.038694074969769</v>
      </c>
      <c r="K24" s="220">
        <v>198</v>
      </c>
      <c r="L24" s="221">
        <f t="shared" si="3"/>
        <v>11.970979443772672</v>
      </c>
      <c r="M24" s="220">
        <v>223</v>
      </c>
      <c r="N24" s="221">
        <f t="shared" si="4"/>
        <v>13.482466747279323</v>
      </c>
    </row>
    <row r="25" spans="1:14">
      <c r="A25" s="15" t="s">
        <v>19</v>
      </c>
      <c r="B25" s="202">
        <v>5194</v>
      </c>
      <c r="C25" s="161">
        <v>2587</v>
      </c>
      <c r="D25" s="99">
        <f t="shared" si="1"/>
        <v>49.807470157874469</v>
      </c>
      <c r="E25" s="202">
        <v>1046</v>
      </c>
      <c r="F25" s="122">
        <f t="shared" si="2"/>
        <v>20.138621486330383</v>
      </c>
      <c r="G25" s="204">
        <v>2933</v>
      </c>
      <c r="H25" s="211">
        <f t="shared" si="0"/>
        <v>56.469002695417792</v>
      </c>
      <c r="I25" s="204">
        <v>1486</v>
      </c>
      <c r="J25" s="223">
        <f t="shared" ref="J25:J29" si="7">I25/B25*100</f>
        <v>28.609934539853676</v>
      </c>
      <c r="K25" s="204">
        <v>815</v>
      </c>
      <c r="L25" s="211">
        <f t="shared" si="3"/>
        <v>15.691182133230649</v>
      </c>
      <c r="M25" s="204">
        <v>377</v>
      </c>
      <c r="N25" s="211">
        <f t="shared" si="4"/>
        <v>7.2583750481324607</v>
      </c>
    </row>
    <row r="26" spans="1:14">
      <c r="A26" s="15" t="s">
        <v>25</v>
      </c>
      <c r="B26" s="202">
        <v>3354</v>
      </c>
      <c r="C26" s="161">
        <v>1745</v>
      </c>
      <c r="D26" s="99">
        <f t="shared" si="1"/>
        <v>52.027429934406676</v>
      </c>
      <c r="E26" s="202">
        <v>680</v>
      </c>
      <c r="F26" s="122">
        <f t="shared" si="2"/>
        <v>20.274299344066783</v>
      </c>
      <c r="G26" s="204">
        <v>1406</v>
      </c>
      <c r="H26" s="211">
        <f t="shared" si="0"/>
        <v>41.920095408467503</v>
      </c>
      <c r="I26" s="204">
        <v>1013</v>
      </c>
      <c r="J26" s="223">
        <f t="shared" si="7"/>
        <v>30.202742993440669</v>
      </c>
      <c r="K26" s="204">
        <v>621</v>
      </c>
      <c r="L26" s="211">
        <f t="shared" si="3"/>
        <v>18.51520572450805</v>
      </c>
      <c r="M26" s="204">
        <v>292</v>
      </c>
      <c r="N26" s="211">
        <f t="shared" si="4"/>
        <v>8.7060226595110315</v>
      </c>
    </row>
    <row r="27" spans="1:14">
      <c r="A27" s="16" t="s">
        <v>102</v>
      </c>
      <c r="B27" s="202">
        <v>1387</v>
      </c>
      <c r="C27" s="161">
        <v>775</v>
      </c>
      <c r="D27" s="99">
        <f t="shared" si="1"/>
        <v>55.875991348233597</v>
      </c>
      <c r="E27" s="202">
        <v>263</v>
      </c>
      <c r="F27" s="122">
        <f t="shared" si="2"/>
        <v>18.961788031723142</v>
      </c>
      <c r="G27" s="204">
        <v>679</v>
      </c>
      <c r="H27" s="211">
        <f t="shared" si="0"/>
        <v>48.954578226387888</v>
      </c>
      <c r="I27" s="204">
        <v>406</v>
      </c>
      <c r="J27" s="223">
        <f t="shared" si="7"/>
        <v>29.271809661139148</v>
      </c>
      <c r="K27" s="204">
        <v>304</v>
      </c>
      <c r="L27" s="211">
        <f t="shared" si="3"/>
        <v>21.917808219178081</v>
      </c>
      <c r="M27" s="204">
        <v>118</v>
      </c>
      <c r="N27" s="211">
        <f t="shared" si="4"/>
        <v>8.5075702956020187</v>
      </c>
    </row>
    <row r="28" spans="1:14">
      <c r="A28" s="16" t="s">
        <v>103</v>
      </c>
      <c r="B28" s="102">
        <v>1653</v>
      </c>
      <c r="C28" s="190">
        <v>889</v>
      </c>
      <c r="D28" s="99">
        <f t="shared" si="1"/>
        <v>53.78100423472474</v>
      </c>
      <c r="E28" s="102">
        <v>290</v>
      </c>
      <c r="F28" s="122">
        <f t="shared" si="2"/>
        <v>17.543859649122805</v>
      </c>
      <c r="G28" s="204">
        <v>542</v>
      </c>
      <c r="H28" s="211">
        <f t="shared" si="0"/>
        <v>32.788868723532971</v>
      </c>
      <c r="I28" s="204">
        <v>501</v>
      </c>
      <c r="J28" s="223">
        <f t="shared" si="7"/>
        <v>30.308529945553541</v>
      </c>
      <c r="K28" s="204">
        <v>387</v>
      </c>
      <c r="L28" s="211">
        <f t="shared" si="3"/>
        <v>23.411978221415609</v>
      </c>
      <c r="M28" s="204">
        <v>201</v>
      </c>
      <c r="N28" s="211">
        <f t="shared" si="4"/>
        <v>12.159709618874773</v>
      </c>
    </row>
    <row r="29" spans="1:14" ht="13.8" thickBot="1">
      <c r="A29" s="17" t="s">
        <v>26</v>
      </c>
      <c r="B29" s="120">
        <v>1806</v>
      </c>
      <c r="C29" s="191">
        <v>901</v>
      </c>
      <c r="D29" s="212">
        <f t="shared" si="1"/>
        <v>49.889258028792909</v>
      </c>
      <c r="E29" s="120">
        <v>376</v>
      </c>
      <c r="F29" s="124">
        <f t="shared" si="2"/>
        <v>20.819490586932449</v>
      </c>
      <c r="G29" s="218">
        <v>842</v>
      </c>
      <c r="H29" s="219">
        <f t="shared" si="0"/>
        <v>46.622369878183832</v>
      </c>
      <c r="I29" s="218">
        <v>515</v>
      </c>
      <c r="J29" s="224">
        <f t="shared" si="7"/>
        <v>28.516057585825028</v>
      </c>
      <c r="K29" s="218">
        <v>266</v>
      </c>
      <c r="L29" s="219">
        <f t="shared" si="3"/>
        <v>14.728682170542637</v>
      </c>
      <c r="M29" s="218">
        <v>154</v>
      </c>
      <c r="N29" s="219">
        <f t="shared" si="4"/>
        <v>8.5271317829457356</v>
      </c>
    </row>
    <row r="30" spans="1:14" ht="13.8" thickBot="1">
      <c r="A30" s="284" t="s">
        <v>32</v>
      </c>
      <c r="B30" s="283">
        <v>11389</v>
      </c>
      <c r="C30" s="283">
        <v>6105</v>
      </c>
      <c r="D30" s="282">
        <f t="shared" si="1"/>
        <v>53.604355079462643</v>
      </c>
      <c r="E30" s="283">
        <v>2541</v>
      </c>
      <c r="F30" s="282">
        <f t="shared" si="2"/>
        <v>22.311001843884451</v>
      </c>
      <c r="G30" s="283">
        <v>5621</v>
      </c>
      <c r="H30" s="282">
        <f t="shared" si="0"/>
        <v>49.354640442532265</v>
      </c>
      <c r="I30" s="283">
        <v>3272</v>
      </c>
      <c r="J30" s="282">
        <f>I30/B30*100</f>
        <v>28.729475809992099</v>
      </c>
      <c r="K30" s="283">
        <v>1595</v>
      </c>
      <c r="L30" s="282">
        <f t="shared" si="3"/>
        <v>14.004741417156904</v>
      </c>
      <c r="M30" s="283">
        <v>1007</v>
      </c>
      <c r="N30" s="278">
        <f t="shared" si="4"/>
        <v>8.8418649574150496</v>
      </c>
    </row>
    <row r="31" spans="1:14">
      <c r="A31" s="228" t="s">
        <v>5</v>
      </c>
      <c r="B31" s="220">
        <v>762</v>
      </c>
      <c r="C31" s="214">
        <v>454</v>
      </c>
      <c r="D31" s="221">
        <f t="shared" si="1"/>
        <v>59.580052493438316</v>
      </c>
      <c r="E31" s="220">
        <v>211</v>
      </c>
      <c r="F31" s="225">
        <f t="shared" si="2"/>
        <v>27.690288713910761</v>
      </c>
      <c r="G31" s="220">
        <v>355</v>
      </c>
      <c r="H31" s="221">
        <f t="shared" si="0"/>
        <v>46.587926509186353</v>
      </c>
      <c r="I31" s="220">
        <v>207</v>
      </c>
      <c r="J31" s="225">
        <f>I31/B31*100</f>
        <v>27.165354330708663</v>
      </c>
      <c r="K31" s="220">
        <v>94</v>
      </c>
      <c r="L31" s="221">
        <f t="shared" si="3"/>
        <v>12.335958005249344</v>
      </c>
      <c r="M31" s="220">
        <v>87</v>
      </c>
      <c r="N31" s="221">
        <f t="shared" si="4"/>
        <v>11.41732283464567</v>
      </c>
    </row>
    <row r="32" spans="1:14">
      <c r="A32" s="199" t="s">
        <v>23</v>
      </c>
      <c r="B32" s="204">
        <v>2215</v>
      </c>
      <c r="C32" s="193">
        <v>1211</v>
      </c>
      <c r="D32" s="221">
        <f t="shared" si="1"/>
        <v>54.672686230248303</v>
      </c>
      <c r="E32" s="204">
        <v>516</v>
      </c>
      <c r="F32" s="223">
        <f t="shared" si="2"/>
        <v>23.295711060948083</v>
      </c>
      <c r="G32" s="204">
        <v>985</v>
      </c>
      <c r="H32" s="211">
        <f t="shared" si="0"/>
        <v>44.469525959367942</v>
      </c>
      <c r="I32" s="204">
        <v>604</v>
      </c>
      <c r="J32" s="223">
        <f t="shared" ref="J32:J38" si="8">I32/B32*100</f>
        <v>27.268623024830703</v>
      </c>
      <c r="K32" s="204">
        <v>251</v>
      </c>
      <c r="L32" s="211">
        <f t="shared" si="3"/>
        <v>11.331828442437923</v>
      </c>
      <c r="M32" s="204">
        <v>246</v>
      </c>
      <c r="N32" s="211">
        <f t="shared" si="4"/>
        <v>11.106094808126411</v>
      </c>
    </row>
    <row r="33" spans="1:14">
      <c r="A33" s="199" t="s">
        <v>6</v>
      </c>
      <c r="B33" s="204">
        <v>1557</v>
      </c>
      <c r="C33" s="193">
        <v>805</v>
      </c>
      <c r="D33" s="221">
        <f t="shared" si="1"/>
        <v>51.701991008349388</v>
      </c>
      <c r="E33" s="204">
        <v>342</v>
      </c>
      <c r="F33" s="223">
        <f t="shared" si="2"/>
        <v>21.965317919075144</v>
      </c>
      <c r="G33" s="204">
        <v>666</v>
      </c>
      <c r="H33" s="211">
        <f t="shared" si="0"/>
        <v>42.774566473988443</v>
      </c>
      <c r="I33" s="204">
        <v>467</v>
      </c>
      <c r="J33" s="223">
        <f t="shared" si="8"/>
        <v>29.993577392421322</v>
      </c>
      <c r="K33" s="204">
        <v>185</v>
      </c>
      <c r="L33" s="211">
        <f t="shared" si="3"/>
        <v>11.881824020552344</v>
      </c>
      <c r="M33" s="204">
        <v>149</v>
      </c>
      <c r="N33" s="211">
        <f t="shared" si="4"/>
        <v>9.5696852922286446</v>
      </c>
    </row>
    <row r="34" spans="1:14">
      <c r="A34" s="199" t="s">
        <v>24</v>
      </c>
      <c r="B34" s="204">
        <v>1427</v>
      </c>
      <c r="C34" s="193">
        <v>744</v>
      </c>
      <c r="D34" s="221">
        <f t="shared" si="1"/>
        <v>52.137351086194819</v>
      </c>
      <c r="E34" s="204">
        <v>336</v>
      </c>
      <c r="F34" s="223">
        <f t="shared" si="2"/>
        <v>23.545900490539591</v>
      </c>
      <c r="G34" s="204">
        <v>805</v>
      </c>
      <c r="H34" s="211">
        <f t="shared" si="0"/>
        <v>56.412053258584436</v>
      </c>
      <c r="I34" s="204">
        <v>390</v>
      </c>
      <c r="J34" s="223">
        <f t="shared" si="8"/>
        <v>27.330063069376315</v>
      </c>
      <c r="K34" s="204">
        <v>275</v>
      </c>
      <c r="L34" s="211">
        <f t="shared" si="3"/>
        <v>19.271198318149967</v>
      </c>
      <c r="M34" s="204">
        <v>94</v>
      </c>
      <c r="N34" s="211">
        <f t="shared" si="4"/>
        <v>6.5872459705676247</v>
      </c>
    </row>
    <row r="35" spans="1:14">
      <c r="A35" s="199" t="s">
        <v>8</v>
      </c>
      <c r="B35" s="204">
        <v>995</v>
      </c>
      <c r="C35" s="193">
        <v>474</v>
      </c>
      <c r="D35" s="221">
        <f t="shared" si="1"/>
        <v>47.638190954773869</v>
      </c>
      <c r="E35" s="204">
        <v>182</v>
      </c>
      <c r="F35" s="223">
        <f t="shared" si="2"/>
        <v>18.291457286432163</v>
      </c>
      <c r="G35" s="204">
        <v>487</v>
      </c>
      <c r="H35" s="211">
        <f t="shared" si="0"/>
        <v>48.94472361809045</v>
      </c>
      <c r="I35" s="204">
        <v>313</v>
      </c>
      <c r="J35" s="223">
        <f t="shared" si="8"/>
        <v>31.457286432160803</v>
      </c>
      <c r="K35" s="204">
        <v>178</v>
      </c>
      <c r="L35" s="211">
        <f t="shared" si="3"/>
        <v>17.889447236180906</v>
      </c>
      <c r="M35" s="204">
        <v>108</v>
      </c>
      <c r="N35" s="211">
        <f t="shared" si="4"/>
        <v>10.854271356783919</v>
      </c>
    </row>
    <row r="36" spans="1:14">
      <c r="A36" s="199" t="s">
        <v>9</v>
      </c>
      <c r="B36" s="204">
        <v>1434</v>
      </c>
      <c r="C36" s="198">
        <v>794</v>
      </c>
      <c r="D36" s="221">
        <f t="shared" si="1"/>
        <v>55.369595536959551</v>
      </c>
      <c r="E36" s="207">
        <v>364</v>
      </c>
      <c r="F36" s="223">
        <f t="shared" si="2"/>
        <v>25.383542538354252</v>
      </c>
      <c r="G36" s="204">
        <v>691</v>
      </c>
      <c r="H36" s="211">
        <f t="shared" si="0"/>
        <v>48.186889818688982</v>
      </c>
      <c r="I36" s="204">
        <v>422</v>
      </c>
      <c r="J36" s="223">
        <f t="shared" si="8"/>
        <v>29.428172942817294</v>
      </c>
      <c r="K36" s="204">
        <v>183</v>
      </c>
      <c r="L36" s="211">
        <f t="shared" si="3"/>
        <v>12.761506276150628</v>
      </c>
      <c r="M36" s="204">
        <v>144</v>
      </c>
      <c r="N36" s="211">
        <f t="shared" si="4"/>
        <v>10.0418410041841</v>
      </c>
    </row>
    <row r="37" spans="1:14" ht="13.95" customHeight="1">
      <c r="A37" s="199" t="s">
        <v>10</v>
      </c>
      <c r="B37" s="204">
        <v>1745</v>
      </c>
      <c r="C37" s="198">
        <v>909</v>
      </c>
      <c r="D37" s="221">
        <f t="shared" si="1"/>
        <v>52.091690544412607</v>
      </c>
      <c r="E37" s="204">
        <v>359</v>
      </c>
      <c r="F37" s="223">
        <f t="shared" si="2"/>
        <v>20.573065902578797</v>
      </c>
      <c r="G37" s="204">
        <v>1097</v>
      </c>
      <c r="H37" s="211">
        <f t="shared" si="0"/>
        <v>62.865329512893986</v>
      </c>
      <c r="I37" s="204">
        <v>501</v>
      </c>
      <c r="J37" s="223">
        <f t="shared" si="8"/>
        <v>28.710601719197708</v>
      </c>
      <c r="K37" s="204">
        <v>226</v>
      </c>
      <c r="L37" s="211">
        <f t="shared" si="3"/>
        <v>12.951289398280801</v>
      </c>
      <c r="M37" s="204">
        <v>81</v>
      </c>
      <c r="N37" s="211">
        <f t="shared" si="4"/>
        <v>4.6418338108882526</v>
      </c>
    </row>
    <row r="38" spans="1:14" ht="13.8" thickBot="1">
      <c r="A38" s="229" t="s">
        <v>12</v>
      </c>
      <c r="B38" s="218">
        <v>1254</v>
      </c>
      <c r="C38" s="215">
        <v>714</v>
      </c>
      <c r="D38" s="222">
        <f t="shared" si="1"/>
        <v>56.937799043062199</v>
      </c>
      <c r="E38" s="218">
        <v>231</v>
      </c>
      <c r="F38" s="224">
        <f t="shared" si="2"/>
        <v>18.421052631578945</v>
      </c>
      <c r="G38" s="218">
        <v>535</v>
      </c>
      <c r="H38" s="219">
        <f t="shared" si="0"/>
        <v>42.663476874003194</v>
      </c>
      <c r="I38" s="218">
        <v>368</v>
      </c>
      <c r="J38" s="224">
        <f t="shared" si="8"/>
        <v>29.346092503987244</v>
      </c>
      <c r="K38" s="218">
        <v>203</v>
      </c>
      <c r="L38" s="219">
        <f t="shared" si="3"/>
        <v>16.188197767145134</v>
      </c>
      <c r="M38" s="218">
        <v>98</v>
      </c>
      <c r="N38" s="219">
        <f t="shared" si="4"/>
        <v>7.8149920255183414</v>
      </c>
    </row>
    <row r="39" spans="1:14" ht="13.8" thickBot="1">
      <c r="A39" s="261" t="s">
        <v>33</v>
      </c>
      <c r="B39" s="274">
        <v>6290</v>
      </c>
      <c r="C39" s="283">
        <v>3155</v>
      </c>
      <c r="D39" s="278">
        <f t="shared" si="1"/>
        <v>50.158982511923689</v>
      </c>
      <c r="E39" s="274">
        <v>911</v>
      </c>
      <c r="F39" s="285">
        <f t="shared" si="2"/>
        <v>14.483306836248014</v>
      </c>
      <c r="G39" s="274">
        <v>2690</v>
      </c>
      <c r="H39" s="278">
        <f t="shared" si="0"/>
        <v>42.766295707472182</v>
      </c>
      <c r="I39" s="274">
        <v>2027</v>
      </c>
      <c r="J39" s="280">
        <f>I39/B39*100</f>
        <v>32.225755166931634</v>
      </c>
      <c r="K39" s="274">
        <v>608</v>
      </c>
      <c r="L39" s="278">
        <f t="shared" si="3"/>
        <v>9.6661367249602552</v>
      </c>
      <c r="M39" s="274">
        <v>602</v>
      </c>
      <c r="N39" s="278">
        <f t="shared" si="4"/>
        <v>9.5707472178060407</v>
      </c>
    </row>
    <row r="40" spans="1:14" ht="13.8" thickBot="1">
      <c r="A40" s="20" t="s">
        <v>11</v>
      </c>
      <c r="B40" s="205">
        <v>6290</v>
      </c>
      <c r="C40" s="195">
        <v>3155</v>
      </c>
      <c r="D40" s="212">
        <f t="shared" si="1"/>
        <v>50.158982511923689</v>
      </c>
      <c r="E40" s="205">
        <v>911</v>
      </c>
      <c r="F40" s="216">
        <f t="shared" si="2"/>
        <v>14.483306836248014</v>
      </c>
      <c r="G40" s="205">
        <v>2690</v>
      </c>
      <c r="H40" s="222">
        <f t="shared" si="0"/>
        <v>42.766295707472182</v>
      </c>
      <c r="I40" s="205">
        <v>2027</v>
      </c>
      <c r="J40" s="216">
        <f>I40/B40*100</f>
        <v>32.225755166931634</v>
      </c>
      <c r="K40" s="201">
        <v>608</v>
      </c>
      <c r="L40" s="221">
        <f t="shared" si="3"/>
        <v>9.6661367249602552</v>
      </c>
      <c r="M40" s="205">
        <v>602</v>
      </c>
      <c r="N40" s="222">
        <f t="shared" si="4"/>
        <v>9.5707472178060407</v>
      </c>
    </row>
    <row r="41" spans="1:14" ht="13.8" thickBot="1">
      <c r="A41" s="286" t="s">
        <v>30</v>
      </c>
      <c r="B41" s="283">
        <v>52808</v>
      </c>
      <c r="C41" s="283">
        <v>28079</v>
      </c>
      <c r="D41" s="282">
        <f t="shared" si="1"/>
        <v>53.171867898803214</v>
      </c>
      <c r="E41" s="283">
        <v>10655</v>
      </c>
      <c r="F41" s="280">
        <f t="shared" si="2"/>
        <v>20.176867141342221</v>
      </c>
      <c r="G41" s="274">
        <v>25121</v>
      </c>
      <c r="H41" s="278">
        <f t="shared" si="0"/>
        <v>47.570443872140586</v>
      </c>
      <c r="I41" s="274">
        <v>15402</v>
      </c>
      <c r="J41" s="280">
        <f>I41/B41*100</f>
        <v>29.166035449174366</v>
      </c>
      <c r="K41" s="287">
        <v>8666</v>
      </c>
      <c r="L41" s="288">
        <f t="shared" si="3"/>
        <v>16.410392364793214</v>
      </c>
      <c r="M41" s="274">
        <v>4882</v>
      </c>
      <c r="N41" s="278">
        <f t="shared" si="4"/>
        <v>9.2448113922133004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57"/>
  <sheetViews>
    <sheetView showGridLines="0" zoomScale="120" zoomScaleNormal="12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10">
      <c r="A1" s="371" t="s">
        <v>182</v>
      </c>
      <c r="B1" s="371"/>
      <c r="C1" s="371"/>
      <c r="D1" s="371"/>
      <c r="E1" s="371"/>
      <c r="F1" s="371"/>
      <c r="G1" s="371"/>
      <c r="H1" s="371"/>
    </row>
    <row r="2" spans="1:10" ht="14.4" customHeight="1">
      <c r="A2" s="386" t="s">
        <v>214</v>
      </c>
      <c r="B2" s="386"/>
      <c r="C2" s="386"/>
      <c r="D2" s="386"/>
      <c r="E2" s="386"/>
      <c r="F2" s="386"/>
      <c r="G2" s="386"/>
      <c r="H2" s="386"/>
    </row>
    <row r="3" spans="1:10" s="12" customFormat="1" ht="18" customHeight="1">
      <c r="A3" s="386"/>
      <c r="B3" s="386"/>
      <c r="C3" s="386"/>
      <c r="D3" s="386"/>
      <c r="E3" s="386"/>
      <c r="F3" s="386"/>
      <c r="G3" s="386"/>
      <c r="H3" s="386"/>
    </row>
    <row r="4" spans="1:10" ht="9.75" customHeight="1" thickBot="1">
      <c r="A4" s="387"/>
      <c r="B4" s="387"/>
      <c r="C4" s="387"/>
      <c r="D4" s="387"/>
      <c r="E4" s="387"/>
      <c r="F4" s="387"/>
      <c r="G4" s="387"/>
      <c r="H4" s="387"/>
    </row>
    <row r="5" spans="1:10" ht="57" customHeight="1" thickBot="1">
      <c r="A5" s="385" t="s">
        <v>42</v>
      </c>
      <c r="B5" s="326"/>
      <c r="C5" s="326"/>
      <c r="D5" s="327"/>
      <c r="E5" s="56" t="s">
        <v>198</v>
      </c>
      <c r="F5" s="56" t="s">
        <v>215</v>
      </c>
      <c r="G5" s="56" t="s">
        <v>216</v>
      </c>
      <c r="H5" s="56" t="s">
        <v>199</v>
      </c>
    </row>
    <row r="6" spans="1:10" ht="13.8" thickBot="1">
      <c r="A6" s="373" t="s">
        <v>43</v>
      </c>
      <c r="B6" s="374"/>
      <c r="C6" s="374"/>
      <c r="D6" s="375"/>
      <c r="E6" s="289">
        <v>7573</v>
      </c>
      <c r="F6" s="289">
        <v>6979</v>
      </c>
      <c r="G6" s="289">
        <v>57852</v>
      </c>
      <c r="H6" s="289">
        <f>F6-E6</f>
        <v>-594</v>
      </c>
      <c r="I6" s="315"/>
      <c r="J6" s="315"/>
    </row>
    <row r="7" spans="1:10" ht="12.75" customHeight="1">
      <c r="A7" s="380" t="s">
        <v>44</v>
      </c>
      <c r="B7" s="47" t="s">
        <v>45</v>
      </c>
      <c r="C7" s="48"/>
      <c r="D7" s="48"/>
      <c r="E7" s="57">
        <v>3749</v>
      </c>
      <c r="F7" s="57">
        <v>3664</v>
      </c>
      <c r="G7" s="57">
        <v>29655</v>
      </c>
      <c r="H7" s="57">
        <f>F7-E7</f>
        <v>-85</v>
      </c>
    </row>
    <row r="8" spans="1:10" ht="12.75" customHeight="1">
      <c r="A8" s="381"/>
      <c r="B8" s="49" t="s">
        <v>46</v>
      </c>
      <c r="C8" s="50"/>
      <c r="D8" s="50"/>
      <c r="E8" s="58">
        <v>1289</v>
      </c>
      <c r="F8" s="58">
        <v>1605</v>
      </c>
      <c r="G8" s="57">
        <v>13104</v>
      </c>
      <c r="H8" s="57">
        <f>F8-E8</f>
        <v>316</v>
      </c>
    </row>
    <row r="9" spans="1:10" ht="12.75" customHeight="1">
      <c r="A9" s="381"/>
      <c r="B9" s="49" t="s">
        <v>47</v>
      </c>
      <c r="C9" s="50"/>
      <c r="D9" s="50"/>
      <c r="E9" s="58">
        <v>6284</v>
      </c>
      <c r="F9" s="58">
        <v>5374</v>
      </c>
      <c r="G9" s="57">
        <v>44748</v>
      </c>
      <c r="H9" s="57">
        <f t="shared" ref="H9:H18" si="0">F9-E9</f>
        <v>-910</v>
      </c>
    </row>
    <row r="10" spans="1:10" ht="12.75" customHeight="1">
      <c r="A10" s="381"/>
      <c r="B10" s="49" t="s">
        <v>48</v>
      </c>
      <c r="C10" s="50"/>
      <c r="D10" s="50"/>
      <c r="E10" s="58">
        <v>513</v>
      </c>
      <c r="F10" s="58">
        <v>453</v>
      </c>
      <c r="G10" s="57">
        <v>4467</v>
      </c>
      <c r="H10" s="57">
        <f t="shared" si="0"/>
        <v>-60</v>
      </c>
    </row>
    <row r="11" spans="1:10" ht="12.75" customHeight="1">
      <c r="A11" s="381"/>
      <c r="B11" s="49" t="s">
        <v>49</v>
      </c>
      <c r="C11" s="50"/>
      <c r="D11" s="50"/>
      <c r="E11" s="58">
        <v>6741</v>
      </c>
      <c r="F11" s="58">
        <v>6224</v>
      </c>
      <c r="G11" s="57">
        <v>59291</v>
      </c>
      <c r="H11" s="57">
        <f t="shared" si="0"/>
        <v>-517</v>
      </c>
    </row>
    <row r="12" spans="1:10" ht="12.75" customHeight="1">
      <c r="A12" s="381"/>
      <c r="B12" s="49" t="s">
        <v>50</v>
      </c>
      <c r="C12" s="50"/>
      <c r="D12" s="50"/>
      <c r="E12" s="58">
        <v>255</v>
      </c>
      <c r="F12" s="58">
        <v>214</v>
      </c>
      <c r="G12" s="57">
        <v>2463</v>
      </c>
      <c r="H12" s="57">
        <f t="shared" si="0"/>
        <v>-41</v>
      </c>
    </row>
    <row r="13" spans="1:10" ht="12.75" customHeight="1">
      <c r="A13" s="381"/>
      <c r="B13" s="49" t="s">
        <v>51</v>
      </c>
      <c r="C13" s="50"/>
      <c r="D13" s="50"/>
      <c r="E13" s="58">
        <v>6</v>
      </c>
      <c r="F13" s="58">
        <v>4</v>
      </c>
      <c r="G13" s="57">
        <v>39</v>
      </c>
      <c r="H13" s="57">
        <f t="shared" si="0"/>
        <v>-2</v>
      </c>
    </row>
    <row r="14" spans="1:10" ht="12.75" customHeight="1">
      <c r="A14" s="381"/>
      <c r="B14" s="49" t="s">
        <v>52</v>
      </c>
      <c r="C14" s="50"/>
      <c r="D14" s="50"/>
      <c r="E14" s="58">
        <v>79</v>
      </c>
      <c r="F14" s="58">
        <v>24</v>
      </c>
      <c r="G14" s="57">
        <v>114</v>
      </c>
      <c r="H14" s="57">
        <f t="shared" si="0"/>
        <v>-55</v>
      </c>
    </row>
    <row r="15" spans="1:10" ht="12.75" customHeight="1">
      <c r="A15" s="381"/>
      <c r="B15" s="49" t="s">
        <v>53</v>
      </c>
      <c r="C15" s="50"/>
      <c r="D15" s="50"/>
      <c r="E15" s="58">
        <v>1191</v>
      </c>
      <c r="F15" s="58">
        <v>346</v>
      </c>
      <c r="G15" s="57">
        <v>2036</v>
      </c>
      <c r="H15" s="57">
        <f t="shared" si="0"/>
        <v>-845</v>
      </c>
    </row>
    <row r="16" spans="1:10" ht="12.75" customHeight="1">
      <c r="A16" s="381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81"/>
      <c r="B17" s="49" t="s">
        <v>55</v>
      </c>
      <c r="C17" s="50"/>
      <c r="D17" s="50"/>
      <c r="E17" s="58">
        <v>156</v>
      </c>
      <c r="F17" s="58">
        <v>101</v>
      </c>
      <c r="G17" s="57">
        <v>941</v>
      </c>
      <c r="H17" s="57">
        <f t="shared" si="0"/>
        <v>-55</v>
      </c>
    </row>
    <row r="18" spans="1:8" ht="12.75" customHeight="1" thickBot="1">
      <c r="A18" s="382"/>
      <c r="B18" s="51" t="s">
        <v>56</v>
      </c>
      <c r="C18" s="52"/>
      <c r="D18" s="52"/>
      <c r="E18" s="59">
        <v>423</v>
      </c>
      <c r="F18" s="59">
        <v>29</v>
      </c>
      <c r="G18" s="247">
        <v>244</v>
      </c>
      <c r="H18" s="57">
        <f t="shared" si="0"/>
        <v>-394</v>
      </c>
    </row>
    <row r="19" spans="1:8" ht="15.75" customHeight="1" thickBot="1">
      <c r="A19" s="373" t="s">
        <v>57</v>
      </c>
      <c r="B19" s="374"/>
      <c r="C19" s="374"/>
      <c r="D19" s="375"/>
      <c r="E19" s="289">
        <v>7058</v>
      </c>
      <c r="F19" s="289">
        <v>7002</v>
      </c>
      <c r="G19" s="289">
        <v>58996</v>
      </c>
      <c r="H19" s="289">
        <f>F19-E19</f>
        <v>-56</v>
      </c>
    </row>
    <row r="20" spans="1:8" ht="16.5" customHeight="1">
      <c r="A20" s="366" t="s">
        <v>123</v>
      </c>
      <c r="B20" s="383" t="s">
        <v>124</v>
      </c>
      <c r="C20" s="384"/>
      <c r="D20" s="384"/>
      <c r="E20" s="57">
        <v>4111</v>
      </c>
      <c r="F20" s="57">
        <v>3554</v>
      </c>
      <c r="G20" s="57">
        <v>30748</v>
      </c>
      <c r="H20" s="57">
        <f>F20-E20</f>
        <v>-557</v>
      </c>
    </row>
    <row r="21" spans="1:8" ht="13.5" customHeight="1">
      <c r="A21" s="367"/>
      <c r="B21" s="390" t="s">
        <v>58</v>
      </c>
      <c r="C21" s="360" t="s">
        <v>59</v>
      </c>
      <c r="D21" s="360"/>
      <c r="E21" s="58">
        <v>3328</v>
      </c>
      <c r="F21" s="58">
        <v>3026</v>
      </c>
      <c r="G21" s="57">
        <v>26189</v>
      </c>
      <c r="H21" s="57">
        <f>F21-E21</f>
        <v>-302</v>
      </c>
    </row>
    <row r="22" spans="1:8" ht="12.75" customHeight="1">
      <c r="A22" s="367"/>
      <c r="B22" s="391"/>
      <c r="C22" s="388" t="s">
        <v>58</v>
      </c>
      <c r="D22" s="53" t="s">
        <v>136</v>
      </c>
      <c r="E22" s="58">
        <v>92</v>
      </c>
      <c r="F22" s="58">
        <v>133</v>
      </c>
      <c r="G22" s="57">
        <v>1137</v>
      </c>
      <c r="H22" s="57">
        <f t="shared" ref="H22:H52" si="1">F22-E22</f>
        <v>41</v>
      </c>
    </row>
    <row r="23" spans="1:8">
      <c r="A23" s="367"/>
      <c r="B23" s="391"/>
      <c r="C23" s="389"/>
      <c r="D23" s="53" t="s">
        <v>137</v>
      </c>
      <c r="E23" s="58">
        <v>353</v>
      </c>
      <c r="F23" s="58">
        <v>319</v>
      </c>
      <c r="G23" s="57">
        <v>3019</v>
      </c>
      <c r="H23" s="57">
        <f t="shared" si="1"/>
        <v>-34</v>
      </c>
    </row>
    <row r="24" spans="1:8">
      <c r="A24" s="367"/>
      <c r="B24" s="391"/>
      <c r="C24" s="372" t="s">
        <v>60</v>
      </c>
      <c r="D24" s="372"/>
      <c r="E24" s="76">
        <v>783</v>
      </c>
      <c r="F24" s="76">
        <v>528</v>
      </c>
      <c r="G24" s="248">
        <v>4559</v>
      </c>
      <c r="H24" s="57">
        <f t="shared" si="1"/>
        <v>-255</v>
      </c>
    </row>
    <row r="25" spans="1:8" ht="12.75" customHeight="1">
      <c r="A25" s="367"/>
      <c r="B25" s="391"/>
      <c r="C25" s="376" t="s">
        <v>58</v>
      </c>
      <c r="D25" s="53" t="s">
        <v>61</v>
      </c>
      <c r="E25" s="58">
        <v>91</v>
      </c>
      <c r="F25" s="58">
        <v>103</v>
      </c>
      <c r="G25" s="57">
        <v>1125</v>
      </c>
      <c r="H25" s="57">
        <f t="shared" si="1"/>
        <v>12</v>
      </c>
    </row>
    <row r="26" spans="1:8" ht="12.75" customHeight="1">
      <c r="A26" s="367"/>
      <c r="B26" s="391"/>
      <c r="C26" s="377"/>
      <c r="D26" s="53" t="s">
        <v>62</v>
      </c>
      <c r="E26" s="58">
        <v>23</v>
      </c>
      <c r="F26" s="58">
        <v>55</v>
      </c>
      <c r="G26" s="57">
        <v>807</v>
      </c>
      <c r="H26" s="57">
        <f t="shared" si="1"/>
        <v>32</v>
      </c>
    </row>
    <row r="27" spans="1:8" ht="15" customHeight="1">
      <c r="A27" s="367"/>
      <c r="B27" s="391"/>
      <c r="C27" s="377"/>
      <c r="D27" s="54" t="s">
        <v>138</v>
      </c>
      <c r="E27" s="58">
        <v>355</v>
      </c>
      <c r="F27" s="58">
        <v>215</v>
      </c>
      <c r="G27" s="57">
        <v>1352</v>
      </c>
      <c r="H27" s="57">
        <f t="shared" si="1"/>
        <v>-140</v>
      </c>
    </row>
    <row r="28" spans="1:8" ht="15" customHeight="1">
      <c r="A28" s="367"/>
      <c r="B28" s="391"/>
      <c r="C28" s="377"/>
      <c r="D28" s="54" t="s">
        <v>139</v>
      </c>
      <c r="E28" s="58">
        <v>2</v>
      </c>
      <c r="F28" s="58">
        <v>2</v>
      </c>
      <c r="G28" s="57">
        <v>3</v>
      </c>
      <c r="H28" s="57">
        <f t="shared" si="1"/>
        <v>0</v>
      </c>
    </row>
    <row r="29" spans="1:8" ht="24.75" customHeight="1">
      <c r="A29" s="367"/>
      <c r="B29" s="391"/>
      <c r="C29" s="377"/>
      <c r="D29" s="54" t="s">
        <v>63</v>
      </c>
      <c r="E29" s="58">
        <v>250</v>
      </c>
      <c r="F29" s="58">
        <v>109</v>
      </c>
      <c r="G29" s="57">
        <v>827</v>
      </c>
      <c r="H29" s="57">
        <f t="shared" si="1"/>
        <v>-141</v>
      </c>
    </row>
    <row r="30" spans="1:8" ht="24.75" customHeight="1">
      <c r="A30" s="367"/>
      <c r="B30" s="391"/>
      <c r="C30" s="377"/>
      <c r="D30" s="54" t="s">
        <v>140</v>
      </c>
      <c r="E30" s="58">
        <v>42</v>
      </c>
      <c r="F30" s="58">
        <v>30</v>
      </c>
      <c r="G30" s="57">
        <v>285</v>
      </c>
      <c r="H30" s="57">
        <f t="shared" si="1"/>
        <v>-12</v>
      </c>
    </row>
    <row r="31" spans="1:8" ht="12.75" customHeight="1">
      <c r="A31" s="367"/>
      <c r="B31" s="391"/>
      <c r="C31" s="378"/>
      <c r="D31" s="54" t="s">
        <v>141</v>
      </c>
      <c r="E31" s="58">
        <v>5</v>
      </c>
      <c r="F31" s="58">
        <v>1</v>
      </c>
      <c r="G31" s="57">
        <v>17</v>
      </c>
      <c r="H31" s="57">
        <f t="shared" si="1"/>
        <v>-4</v>
      </c>
    </row>
    <row r="32" spans="1:8" ht="21" customHeight="1">
      <c r="A32" s="367"/>
      <c r="B32" s="391"/>
      <c r="C32" s="378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67"/>
      <c r="B33" s="391"/>
      <c r="C33" s="378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67"/>
      <c r="B34" s="391"/>
      <c r="C34" s="378"/>
      <c r="D34" s="54" t="s">
        <v>144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67"/>
      <c r="B35" s="391"/>
      <c r="C35" s="378"/>
      <c r="D35" s="54" t="s">
        <v>145</v>
      </c>
      <c r="E35" s="58">
        <v>2</v>
      </c>
      <c r="F35" s="58">
        <v>7</v>
      </c>
      <c r="G35" s="57">
        <v>67</v>
      </c>
      <c r="H35" s="57">
        <f t="shared" si="1"/>
        <v>5</v>
      </c>
    </row>
    <row r="36" spans="1:8" ht="12.75" customHeight="1">
      <c r="A36" s="367"/>
      <c r="B36" s="392"/>
      <c r="C36" s="379"/>
      <c r="D36" s="54" t="s">
        <v>72</v>
      </c>
      <c r="E36" s="58">
        <v>15</v>
      </c>
      <c r="F36" s="58">
        <v>8</v>
      </c>
      <c r="G36" s="57">
        <v>79</v>
      </c>
      <c r="H36" s="57">
        <f t="shared" si="1"/>
        <v>-7</v>
      </c>
    </row>
    <row r="37" spans="1:8" ht="12.75" customHeight="1">
      <c r="A37" s="367"/>
      <c r="B37" s="359" t="s">
        <v>64</v>
      </c>
      <c r="C37" s="360"/>
      <c r="D37" s="360"/>
      <c r="E37" s="58">
        <v>77</v>
      </c>
      <c r="F37" s="58">
        <v>86</v>
      </c>
      <c r="G37" s="57">
        <v>962</v>
      </c>
      <c r="H37" s="57">
        <f t="shared" si="1"/>
        <v>9</v>
      </c>
    </row>
    <row r="38" spans="1:8" ht="12.75" customHeight="1">
      <c r="A38" s="367"/>
      <c r="B38" s="359" t="s">
        <v>146</v>
      </c>
      <c r="C38" s="360"/>
      <c r="D38" s="360"/>
      <c r="E38" s="58">
        <v>0</v>
      </c>
      <c r="F38" s="58">
        <v>2</v>
      </c>
      <c r="G38" s="57">
        <v>58</v>
      </c>
      <c r="H38" s="57">
        <f t="shared" si="1"/>
        <v>2</v>
      </c>
    </row>
    <row r="39" spans="1:8" ht="12.75" customHeight="1">
      <c r="A39" s="367"/>
      <c r="B39" s="359" t="s">
        <v>65</v>
      </c>
      <c r="C39" s="360"/>
      <c r="D39" s="360"/>
      <c r="E39" s="58">
        <v>206</v>
      </c>
      <c r="F39" s="58">
        <v>381</v>
      </c>
      <c r="G39" s="57">
        <v>3098</v>
      </c>
      <c r="H39" s="57">
        <f t="shared" si="1"/>
        <v>175</v>
      </c>
    </row>
    <row r="40" spans="1:8" ht="13.5" customHeight="1">
      <c r="A40" s="367"/>
      <c r="B40" s="359" t="s">
        <v>147</v>
      </c>
      <c r="C40" s="360"/>
      <c r="D40" s="360"/>
      <c r="E40" s="58">
        <v>0</v>
      </c>
      <c r="F40" s="58">
        <v>0</v>
      </c>
      <c r="G40" s="57">
        <v>2</v>
      </c>
      <c r="H40" s="57">
        <f t="shared" si="1"/>
        <v>0</v>
      </c>
    </row>
    <row r="41" spans="1:8" ht="13.5" customHeight="1">
      <c r="A41" s="367"/>
      <c r="B41" s="359" t="s">
        <v>66</v>
      </c>
      <c r="C41" s="360"/>
      <c r="D41" s="360"/>
      <c r="E41" s="58">
        <v>0</v>
      </c>
      <c r="F41" s="58">
        <v>0</v>
      </c>
      <c r="G41" s="57">
        <v>1</v>
      </c>
      <c r="H41" s="57">
        <f t="shared" si="1"/>
        <v>0</v>
      </c>
    </row>
    <row r="42" spans="1:8" ht="15.75" customHeight="1">
      <c r="A42" s="367"/>
      <c r="B42" s="359" t="s">
        <v>67</v>
      </c>
      <c r="C42" s="360"/>
      <c r="D42" s="360"/>
      <c r="E42" s="58">
        <v>0</v>
      </c>
      <c r="F42" s="58">
        <v>36</v>
      </c>
      <c r="G42" s="57">
        <v>918</v>
      </c>
      <c r="H42" s="57">
        <f t="shared" si="1"/>
        <v>36</v>
      </c>
    </row>
    <row r="43" spans="1:8" ht="13.5" customHeight="1">
      <c r="A43" s="367"/>
      <c r="B43" s="369" t="s">
        <v>148</v>
      </c>
      <c r="C43" s="370"/>
      <c r="D43" s="370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67"/>
      <c r="B44" s="357" t="s">
        <v>149</v>
      </c>
      <c r="C44" s="358"/>
      <c r="D44" s="358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67"/>
      <c r="B45" s="357" t="s">
        <v>157</v>
      </c>
      <c r="C45" s="358"/>
      <c r="D45" s="358"/>
      <c r="E45" s="58">
        <v>82</v>
      </c>
      <c r="F45" s="58">
        <v>71</v>
      </c>
      <c r="G45" s="57">
        <v>646</v>
      </c>
      <c r="H45" s="57">
        <f t="shared" si="1"/>
        <v>-11</v>
      </c>
    </row>
    <row r="46" spans="1:8">
      <c r="A46" s="367"/>
      <c r="B46" s="359" t="s">
        <v>150</v>
      </c>
      <c r="C46" s="360"/>
      <c r="D46" s="360"/>
      <c r="E46" s="58">
        <v>1465</v>
      </c>
      <c r="F46" s="58">
        <v>1625</v>
      </c>
      <c r="G46" s="57">
        <v>12217</v>
      </c>
      <c r="H46" s="57">
        <f t="shared" si="1"/>
        <v>160</v>
      </c>
    </row>
    <row r="47" spans="1:8">
      <c r="A47" s="367"/>
      <c r="B47" s="359" t="s">
        <v>68</v>
      </c>
      <c r="C47" s="360"/>
      <c r="D47" s="360"/>
      <c r="E47" s="58">
        <v>354</v>
      </c>
      <c r="F47" s="58">
        <v>508</v>
      </c>
      <c r="G47" s="57">
        <v>4044</v>
      </c>
      <c r="H47" s="57">
        <f t="shared" si="1"/>
        <v>154</v>
      </c>
    </row>
    <row r="48" spans="1:8">
      <c r="A48" s="367"/>
      <c r="B48" s="359" t="s">
        <v>69</v>
      </c>
      <c r="C48" s="360"/>
      <c r="D48" s="360"/>
      <c r="E48" s="58">
        <v>2</v>
      </c>
      <c r="F48" s="58">
        <v>2</v>
      </c>
      <c r="G48" s="57">
        <v>16</v>
      </c>
      <c r="H48" s="57">
        <f t="shared" si="1"/>
        <v>0</v>
      </c>
    </row>
    <row r="49" spans="1:8">
      <c r="A49" s="367"/>
      <c r="B49" s="359" t="s">
        <v>151</v>
      </c>
      <c r="C49" s="360"/>
      <c r="D49" s="360"/>
      <c r="E49" s="58">
        <v>135</v>
      </c>
      <c r="F49" s="58">
        <v>112</v>
      </c>
      <c r="G49" s="57">
        <v>1190</v>
      </c>
      <c r="H49" s="57">
        <f t="shared" si="1"/>
        <v>-23</v>
      </c>
    </row>
    <row r="50" spans="1:8">
      <c r="A50" s="367"/>
      <c r="B50" s="359" t="s">
        <v>70</v>
      </c>
      <c r="C50" s="360"/>
      <c r="D50" s="360"/>
      <c r="E50" s="58">
        <v>27</v>
      </c>
      <c r="F50" s="58">
        <v>36</v>
      </c>
      <c r="G50" s="57">
        <v>216</v>
      </c>
      <c r="H50" s="57">
        <f t="shared" si="1"/>
        <v>9</v>
      </c>
    </row>
    <row r="51" spans="1:8">
      <c r="A51" s="367"/>
      <c r="B51" s="359" t="s">
        <v>71</v>
      </c>
      <c r="C51" s="360"/>
      <c r="D51" s="360"/>
      <c r="E51" s="58">
        <v>37</v>
      </c>
      <c r="F51" s="58">
        <v>57</v>
      </c>
      <c r="G51" s="57">
        <v>366</v>
      </c>
      <c r="H51" s="57">
        <f t="shared" si="1"/>
        <v>20</v>
      </c>
    </row>
    <row r="52" spans="1:8" ht="13.8" thickBot="1">
      <c r="A52" s="368"/>
      <c r="B52" s="361" t="s">
        <v>72</v>
      </c>
      <c r="C52" s="362"/>
      <c r="D52" s="362"/>
      <c r="E52" s="59">
        <v>562</v>
      </c>
      <c r="F52" s="59">
        <v>534</v>
      </c>
      <c r="G52" s="247">
        <v>4574</v>
      </c>
      <c r="H52" s="57">
        <f t="shared" si="1"/>
        <v>-28</v>
      </c>
    </row>
    <row r="53" spans="1:8" ht="13.8" thickBot="1">
      <c r="A53" s="354" t="s">
        <v>73</v>
      </c>
      <c r="B53" s="355"/>
      <c r="C53" s="355"/>
      <c r="D53" s="356"/>
      <c r="E53" s="290">
        <v>53952</v>
      </c>
      <c r="F53" s="290">
        <v>52808</v>
      </c>
      <c r="G53" s="290">
        <v>52808</v>
      </c>
      <c r="H53" s="290">
        <f>F53-E53</f>
        <v>-1144</v>
      </c>
    </row>
    <row r="54" spans="1:8" ht="25.95" customHeight="1">
      <c r="A54" s="363" t="s">
        <v>74</v>
      </c>
      <c r="B54" s="364"/>
      <c r="C54" s="364"/>
      <c r="D54" s="365"/>
      <c r="E54" s="57">
        <v>7404</v>
      </c>
      <c r="F54" s="57">
        <v>7537</v>
      </c>
      <c r="G54" s="57">
        <v>251922</v>
      </c>
      <c r="H54" s="57">
        <f>F54-E54</f>
        <v>133</v>
      </c>
    </row>
    <row r="55" spans="1:8" ht="13.8" thickBot="1">
      <c r="A55" s="351" t="s">
        <v>152</v>
      </c>
      <c r="B55" s="352"/>
      <c r="C55" s="352"/>
      <c r="D55" s="353"/>
      <c r="E55" s="60">
        <v>392</v>
      </c>
      <c r="F55" s="60">
        <v>956</v>
      </c>
      <c r="G55" s="60">
        <v>9217</v>
      </c>
      <c r="H55" s="60">
        <f>F55-E55</f>
        <v>564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O29" sqref="O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93" t="s">
        <v>161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</row>
    <row r="2" spans="1:12" ht="36.75" customHeight="1" thickBot="1">
      <c r="A2" s="387" t="s">
        <v>218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2" ht="13.5" customHeight="1">
      <c r="A3" s="394" t="s">
        <v>42</v>
      </c>
      <c r="B3" s="395"/>
      <c r="C3" s="395" t="s">
        <v>153</v>
      </c>
      <c r="D3" s="395"/>
      <c r="E3" s="395"/>
      <c r="F3" s="395"/>
      <c r="G3" s="395"/>
      <c r="H3" s="395"/>
      <c r="I3" s="395"/>
      <c r="J3" s="395"/>
      <c r="K3" s="395"/>
      <c r="L3" s="400"/>
    </row>
    <row r="4" spans="1:12">
      <c r="A4" s="396"/>
      <c r="B4" s="397"/>
      <c r="C4" s="397" t="s">
        <v>75</v>
      </c>
      <c r="D4" s="397" t="s">
        <v>112</v>
      </c>
      <c r="E4" s="401" t="s">
        <v>217</v>
      </c>
      <c r="F4" s="401"/>
      <c r="G4" s="401"/>
      <c r="H4" s="401"/>
      <c r="I4" s="401"/>
      <c r="J4" s="401"/>
      <c r="K4" s="401"/>
      <c r="L4" s="402"/>
    </row>
    <row r="5" spans="1:12" ht="44.4" customHeight="1">
      <c r="A5" s="396"/>
      <c r="B5" s="397"/>
      <c r="C5" s="397"/>
      <c r="D5" s="397"/>
      <c r="E5" s="397" t="s">
        <v>109</v>
      </c>
      <c r="F5" s="397"/>
      <c r="G5" s="397" t="s">
        <v>158</v>
      </c>
      <c r="H5" s="397"/>
      <c r="I5" s="397" t="s">
        <v>76</v>
      </c>
      <c r="J5" s="397"/>
      <c r="K5" s="397" t="s">
        <v>77</v>
      </c>
      <c r="L5" s="409"/>
    </row>
    <row r="6" spans="1:12" ht="22.95" customHeight="1" thickBot="1">
      <c r="A6" s="398"/>
      <c r="B6" s="399"/>
      <c r="C6" s="399"/>
      <c r="D6" s="399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10" t="s">
        <v>113</v>
      </c>
      <c r="B7" s="411"/>
      <c r="C7" s="291">
        <v>528</v>
      </c>
      <c r="D7" s="291">
        <v>273</v>
      </c>
      <c r="E7" s="291">
        <v>179</v>
      </c>
      <c r="F7" s="291">
        <v>93</v>
      </c>
      <c r="G7" s="291">
        <v>204</v>
      </c>
      <c r="H7" s="291">
        <v>104</v>
      </c>
      <c r="I7" s="291">
        <v>69</v>
      </c>
      <c r="J7" s="291">
        <v>30</v>
      </c>
      <c r="K7" s="291">
        <v>73</v>
      </c>
      <c r="L7" s="292">
        <v>36</v>
      </c>
    </row>
    <row r="8" spans="1:12">
      <c r="A8" s="412" t="s">
        <v>58</v>
      </c>
      <c r="B8" s="230" t="s">
        <v>114</v>
      </c>
      <c r="C8" s="231">
        <v>103</v>
      </c>
      <c r="D8" s="231">
        <v>61</v>
      </c>
      <c r="E8" s="231">
        <v>48</v>
      </c>
      <c r="F8" s="231">
        <v>31</v>
      </c>
      <c r="G8" s="231">
        <v>34</v>
      </c>
      <c r="H8" s="231">
        <v>24</v>
      </c>
      <c r="I8" s="231">
        <v>14</v>
      </c>
      <c r="J8" s="231">
        <v>6</v>
      </c>
      <c r="K8" s="231">
        <v>15</v>
      </c>
      <c r="L8" s="232">
        <v>6</v>
      </c>
    </row>
    <row r="9" spans="1:12">
      <c r="A9" s="413"/>
      <c r="B9" s="175" t="s">
        <v>115</v>
      </c>
      <c r="C9" s="176">
        <v>55</v>
      </c>
      <c r="D9" s="176">
        <v>39</v>
      </c>
      <c r="E9" s="176">
        <v>17</v>
      </c>
      <c r="F9" s="176">
        <v>10</v>
      </c>
      <c r="G9" s="176">
        <v>10</v>
      </c>
      <c r="H9" s="176">
        <v>7</v>
      </c>
      <c r="I9" s="176">
        <v>14</v>
      </c>
      <c r="J9" s="176">
        <v>8</v>
      </c>
      <c r="K9" s="176">
        <v>9</v>
      </c>
      <c r="L9" s="77">
        <v>7</v>
      </c>
    </row>
    <row r="10" spans="1:12">
      <c r="A10" s="413"/>
      <c r="B10" s="175" t="s">
        <v>136</v>
      </c>
      <c r="C10" s="176">
        <v>215</v>
      </c>
      <c r="D10" s="176">
        <v>109</v>
      </c>
      <c r="E10" s="176">
        <v>65</v>
      </c>
      <c r="F10" s="176">
        <v>33</v>
      </c>
      <c r="G10" s="176">
        <v>98</v>
      </c>
      <c r="H10" s="176">
        <v>46</v>
      </c>
      <c r="I10" s="176">
        <v>12</v>
      </c>
      <c r="J10" s="176">
        <v>7</v>
      </c>
      <c r="K10" s="176">
        <v>25</v>
      </c>
      <c r="L10" s="77">
        <v>15</v>
      </c>
    </row>
    <row r="11" spans="1:12">
      <c r="A11" s="413"/>
      <c r="B11" s="175" t="s">
        <v>139</v>
      </c>
      <c r="C11" s="176">
        <v>2</v>
      </c>
      <c r="D11" s="176">
        <v>0</v>
      </c>
      <c r="E11" s="176">
        <v>2</v>
      </c>
      <c r="F11" s="176">
        <v>0</v>
      </c>
      <c r="G11" s="176">
        <v>2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13"/>
      <c r="B12" s="177" t="s">
        <v>154</v>
      </c>
      <c r="C12" s="176">
        <v>109</v>
      </c>
      <c r="D12" s="176">
        <v>45</v>
      </c>
      <c r="E12" s="176">
        <v>33</v>
      </c>
      <c r="F12" s="176">
        <v>13</v>
      </c>
      <c r="G12" s="176">
        <v>30</v>
      </c>
      <c r="H12" s="176">
        <v>12</v>
      </c>
      <c r="I12" s="176">
        <v>20</v>
      </c>
      <c r="J12" s="176">
        <v>7</v>
      </c>
      <c r="K12" s="176">
        <v>19</v>
      </c>
      <c r="L12" s="77">
        <v>8</v>
      </c>
    </row>
    <row r="13" spans="1:12" ht="22.8">
      <c r="A13" s="413"/>
      <c r="B13" s="178" t="s">
        <v>140</v>
      </c>
      <c r="C13" s="176">
        <v>30</v>
      </c>
      <c r="D13" s="176">
        <v>13</v>
      </c>
      <c r="E13" s="176">
        <v>11</v>
      </c>
      <c r="F13" s="176">
        <v>3</v>
      </c>
      <c r="G13" s="176">
        <v>30</v>
      </c>
      <c r="H13" s="176">
        <v>13</v>
      </c>
      <c r="I13" s="176">
        <v>0</v>
      </c>
      <c r="J13" s="176">
        <v>0</v>
      </c>
      <c r="K13" s="176">
        <v>0</v>
      </c>
      <c r="L13" s="77">
        <v>0</v>
      </c>
    </row>
    <row r="14" spans="1:12">
      <c r="A14" s="413"/>
      <c r="B14" s="178" t="s">
        <v>141</v>
      </c>
      <c r="C14" s="176">
        <v>1</v>
      </c>
      <c r="D14" s="176">
        <v>1</v>
      </c>
      <c r="E14" s="176">
        <v>1</v>
      </c>
      <c r="F14" s="176">
        <v>1</v>
      </c>
      <c r="G14" s="176">
        <v>1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13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13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5" ht="22.8">
      <c r="A17" s="413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5" ht="36" customHeight="1">
      <c r="A18" s="413"/>
      <c r="B18" s="178" t="s">
        <v>145</v>
      </c>
      <c r="C18" s="176">
        <v>7</v>
      </c>
      <c r="D18" s="176">
        <v>2</v>
      </c>
      <c r="E18" s="176">
        <v>2</v>
      </c>
      <c r="F18" s="176">
        <v>1</v>
      </c>
      <c r="G18" s="176">
        <v>0</v>
      </c>
      <c r="H18" s="176">
        <v>0</v>
      </c>
      <c r="I18" s="176">
        <v>7</v>
      </c>
      <c r="J18" s="176">
        <v>2</v>
      </c>
      <c r="K18" s="176">
        <v>2</v>
      </c>
      <c r="L18" s="77">
        <v>0</v>
      </c>
    </row>
    <row r="19" spans="1:15" ht="13.8" thickBot="1">
      <c r="A19" s="414"/>
      <c r="B19" s="233" t="s">
        <v>116</v>
      </c>
      <c r="C19" s="234">
        <v>8</v>
      </c>
      <c r="D19" s="234">
        <v>3</v>
      </c>
      <c r="E19" s="234">
        <v>2</v>
      </c>
      <c r="F19" s="234">
        <v>1</v>
      </c>
      <c r="G19" s="234">
        <v>1</v>
      </c>
      <c r="H19" s="234">
        <v>1</v>
      </c>
      <c r="I19" s="234">
        <v>2</v>
      </c>
      <c r="J19" s="234">
        <v>0</v>
      </c>
      <c r="K19" s="234">
        <v>3</v>
      </c>
      <c r="L19" s="235">
        <v>0</v>
      </c>
    </row>
    <row r="20" spans="1:15" ht="13.8" thickBot="1">
      <c r="A20" s="403" t="s">
        <v>117</v>
      </c>
      <c r="B20" s="404"/>
      <c r="C20" s="291">
        <v>86</v>
      </c>
      <c r="D20" s="291">
        <v>28</v>
      </c>
      <c r="E20" s="291">
        <v>36</v>
      </c>
      <c r="F20" s="291">
        <v>12</v>
      </c>
      <c r="G20" s="291">
        <v>33</v>
      </c>
      <c r="H20" s="291">
        <v>17</v>
      </c>
      <c r="I20" s="291">
        <v>12</v>
      </c>
      <c r="J20" s="291">
        <v>0</v>
      </c>
      <c r="K20" s="291">
        <v>18</v>
      </c>
      <c r="L20" s="292">
        <v>7</v>
      </c>
    </row>
    <row r="21" spans="1:15" ht="13.8" thickBot="1">
      <c r="A21" s="407" t="s">
        <v>146</v>
      </c>
      <c r="B21" s="408"/>
      <c r="C21" s="236">
        <v>2</v>
      </c>
      <c r="D21" s="236">
        <v>1</v>
      </c>
      <c r="E21" s="236">
        <v>2</v>
      </c>
      <c r="F21" s="236">
        <v>1</v>
      </c>
      <c r="G21" s="236">
        <v>2</v>
      </c>
      <c r="H21" s="236">
        <v>1</v>
      </c>
      <c r="I21" s="236">
        <v>0</v>
      </c>
      <c r="J21" s="236">
        <v>0</v>
      </c>
      <c r="K21" s="236">
        <v>0</v>
      </c>
      <c r="L21" s="79">
        <v>0</v>
      </c>
    </row>
    <row r="22" spans="1:15" ht="13.8" thickBot="1">
      <c r="A22" s="403" t="s">
        <v>118</v>
      </c>
      <c r="B22" s="404"/>
      <c r="C22" s="291">
        <v>381</v>
      </c>
      <c r="D22" s="291">
        <v>269</v>
      </c>
      <c r="E22" s="291">
        <v>113</v>
      </c>
      <c r="F22" s="291">
        <v>80</v>
      </c>
      <c r="G22" s="291">
        <v>180</v>
      </c>
      <c r="H22" s="291">
        <v>123</v>
      </c>
      <c r="I22" s="291">
        <v>43</v>
      </c>
      <c r="J22" s="291">
        <v>26</v>
      </c>
      <c r="K22" s="291">
        <v>59</v>
      </c>
      <c r="L22" s="292">
        <v>55</v>
      </c>
    </row>
    <row r="23" spans="1:15" ht="13.8" thickBot="1">
      <c r="A23" s="407" t="s">
        <v>155</v>
      </c>
      <c r="B23" s="408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5" ht="25.5" customHeight="1" thickBot="1">
      <c r="A24" s="403" t="s">
        <v>119</v>
      </c>
      <c r="B24" s="404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5" ht="25.95" customHeight="1" thickBot="1">
      <c r="A25" s="403" t="s">
        <v>120</v>
      </c>
      <c r="B25" s="404"/>
      <c r="C25" s="291">
        <v>36</v>
      </c>
      <c r="D25" s="291">
        <v>15</v>
      </c>
      <c r="E25" s="291">
        <v>15</v>
      </c>
      <c r="F25" s="291">
        <v>5</v>
      </c>
      <c r="G25" s="291">
        <v>0</v>
      </c>
      <c r="H25" s="291">
        <v>0</v>
      </c>
      <c r="I25" s="291">
        <v>20</v>
      </c>
      <c r="J25" s="291">
        <v>4</v>
      </c>
      <c r="K25" s="291">
        <v>26</v>
      </c>
      <c r="L25" s="292">
        <v>12</v>
      </c>
    </row>
    <row r="26" spans="1:15" ht="13.8" thickBot="1">
      <c r="A26" s="407" t="s">
        <v>148</v>
      </c>
      <c r="B26" s="408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5" ht="26.25" customHeight="1" thickBot="1">
      <c r="A27" s="403" t="s">
        <v>156</v>
      </c>
      <c r="B27" s="404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5" ht="13.8" thickBot="1">
      <c r="A28" s="373" t="s">
        <v>121</v>
      </c>
      <c r="B28" s="374"/>
      <c r="C28" s="293">
        <v>1031</v>
      </c>
      <c r="D28" s="293">
        <v>585</v>
      </c>
      <c r="E28" s="293">
        <v>343</v>
      </c>
      <c r="F28" s="293">
        <v>190</v>
      </c>
      <c r="G28" s="293">
        <v>417</v>
      </c>
      <c r="H28" s="293">
        <v>244</v>
      </c>
      <c r="I28" s="293">
        <v>144</v>
      </c>
      <c r="J28" s="291">
        <v>60</v>
      </c>
      <c r="K28" s="293">
        <v>176</v>
      </c>
      <c r="L28" s="294">
        <v>110</v>
      </c>
      <c r="N28" s="316"/>
    </row>
    <row r="29" spans="1:15" ht="13.8" thickBot="1">
      <c r="A29" s="405" t="s">
        <v>122</v>
      </c>
      <c r="B29" s="406"/>
      <c r="C29" s="295">
        <v>100</v>
      </c>
      <c r="D29" s="295">
        <v>56.741028128031033</v>
      </c>
      <c r="E29" s="295">
        <v>33.268671193016495</v>
      </c>
      <c r="F29" s="295">
        <v>32.478632478632477</v>
      </c>
      <c r="G29" s="295">
        <v>40.446168768186226</v>
      </c>
      <c r="H29" s="295">
        <v>23.666343355965083</v>
      </c>
      <c r="I29" s="295">
        <v>13.967022308438409</v>
      </c>
      <c r="J29" s="296">
        <v>10.256410256410255</v>
      </c>
      <c r="K29" s="295">
        <v>17.070805043646946</v>
      </c>
      <c r="L29" s="297">
        <v>18.803418803418804</v>
      </c>
      <c r="O29" s="316"/>
    </row>
    <row r="30" spans="1:15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5">
      <c r="C31" s="9"/>
      <c r="J31" s="11"/>
    </row>
    <row r="32" spans="1:15">
      <c r="C32" s="9"/>
      <c r="D32" s="316"/>
      <c r="J32" s="11"/>
      <c r="L32" s="316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R12" sqref="R12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93" t="s">
        <v>194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</row>
    <row r="2" spans="1:12" ht="36.75" customHeight="1" thickBot="1">
      <c r="A2" s="387" t="s">
        <v>219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2" ht="13.5" customHeight="1">
      <c r="A3" s="394" t="s">
        <v>42</v>
      </c>
      <c r="B3" s="395"/>
      <c r="C3" s="395" t="s">
        <v>153</v>
      </c>
      <c r="D3" s="395"/>
      <c r="E3" s="395"/>
      <c r="F3" s="395"/>
      <c r="G3" s="395"/>
      <c r="H3" s="395"/>
      <c r="I3" s="395"/>
      <c r="J3" s="395"/>
      <c r="K3" s="395"/>
      <c r="L3" s="400"/>
    </row>
    <row r="4" spans="1:12">
      <c r="A4" s="396"/>
      <c r="B4" s="397"/>
      <c r="C4" s="397" t="s">
        <v>75</v>
      </c>
      <c r="D4" s="397" t="s">
        <v>112</v>
      </c>
      <c r="E4" s="401" t="s">
        <v>220</v>
      </c>
      <c r="F4" s="401"/>
      <c r="G4" s="401"/>
      <c r="H4" s="401"/>
      <c r="I4" s="401"/>
      <c r="J4" s="401"/>
      <c r="K4" s="401"/>
      <c r="L4" s="402"/>
    </row>
    <row r="5" spans="1:12" ht="44.4" customHeight="1">
      <c r="A5" s="396"/>
      <c r="B5" s="397"/>
      <c r="C5" s="397"/>
      <c r="D5" s="397"/>
      <c r="E5" s="397" t="s">
        <v>109</v>
      </c>
      <c r="F5" s="397"/>
      <c r="G5" s="397" t="s">
        <v>158</v>
      </c>
      <c r="H5" s="397"/>
      <c r="I5" s="397" t="s">
        <v>77</v>
      </c>
      <c r="J5" s="397"/>
      <c r="K5" s="397" t="s">
        <v>76</v>
      </c>
      <c r="L5" s="409"/>
    </row>
    <row r="6" spans="1:12" ht="22.95" customHeight="1" thickBot="1">
      <c r="A6" s="415"/>
      <c r="B6" s="416"/>
      <c r="C6" s="416"/>
      <c r="D6" s="416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410" t="s">
        <v>113</v>
      </c>
      <c r="B7" s="411"/>
      <c r="C7" s="291">
        <v>4559</v>
      </c>
      <c r="D7" s="291">
        <v>2344</v>
      </c>
      <c r="E7" s="291">
        <v>1687</v>
      </c>
      <c r="F7" s="291">
        <v>839</v>
      </c>
      <c r="G7" s="291">
        <v>1612</v>
      </c>
      <c r="H7" s="291">
        <v>823</v>
      </c>
      <c r="I7" s="291">
        <v>631</v>
      </c>
      <c r="J7" s="291">
        <v>295</v>
      </c>
      <c r="K7" s="291">
        <v>716</v>
      </c>
      <c r="L7" s="292">
        <v>285</v>
      </c>
    </row>
    <row r="8" spans="1:12">
      <c r="A8" s="412" t="s">
        <v>58</v>
      </c>
      <c r="B8" s="230" t="s">
        <v>114</v>
      </c>
      <c r="C8" s="231">
        <v>1125</v>
      </c>
      <c r="D8" s="231">
        <v>685</v>
      </c>
      <c r="E8" s="231">
        <v>476</v>
      </c>
      <c r="F8" s="231">
        <v>277</v>
      </c>
      <c r="G8" s="231">
        <v>348</v>
      </c>
      <c r="H8" s="231">
        <v>213</v>
      </c>
      <c r="I8" s="231">
        <v>141</v>
      </c>
      <c r="J8" s="231">
        <v>77</v>
      </c>
      <c r="K8" s="231">
        <v>150</v>
      </c>
      <c r="L8" s="232">
        <v>75</v>
      </c>
    </row>
    <row r="9" spans="1:12">
      <c r="A9" s="413"/>
      <c r="B9" s="175" t="s">
        <v>115</v>
      </c>
      <c r="C9" s="176">
        <v>807</v>
      </c>
      <c r="D9" s="176">
        <v>441</v>
      </c>
      <c r="E9" s="176">
        <v>305</v>
      </c>
      <c r="F9" s="176">
        <v>159</v>
      </c>
      <c r="G9" s="176">
        <v>128</v>
      </c>
      <c r="H9" s="176">
        <v>77</v>
      </c>
      <c r="I9" s="176">
        <v>196</v>
      </c>
      <c r="J9" s="176">
        <v>102</v>
      </c>
      <c r="K9" s="176">
        <v>280</v>
      </c>
      <c r="L9" s="77">
        <v>104</v>
      </c>
    </row>
    <row r="10" spans="1:12">
      <c r="A10" s="413"/>
      <c r="B10" s="175" t="s">
        <v>136</v>
      </c>
      <c r="C10" s="176">
        <v>1352</v>
      </c>
      <c r="D10" s="176">
        <v>651</v>
      </c>
      <c r="E10" s="176">
        <v>479</v>
      </c>
      <c r="F10" s="176">
        <v>226</v>
      </c>
      <c r="G10" s="176">
        <v>531</v>
      </c>
      <c r="H10" s="176">
        <v>264</v>
      </c>
      <c r="I10" s="176">
        <v>141</v>
      </c>
      <c r="J10" s="176">
        <v>60</v>
      </c>
      <c r="K10" s="176">
        <v>79</v>
      </c>
      <c r="L10" s="77">
        <v>32</v>
      </c>
    </row>
    <row r="11" spans="1:12">
      <c r="A11" s="413"/>
      <c r="B11" s="175" t="s">
        <v>139</v>
      </c>
      <c r="C11" s="176">
        <v>3</v>
      </c>
      <c r="D11" s="176">
        <v>0</v>
      </c>
      <c r="E11" s="176">
        <v>3</v>
      </c>
      <c r="F11" s="176">
        <v>0</v>
      </c>
      <c r="G11" s="176">
        <v>3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13"/>
      <c r="B12" s="177" t="s">
        <v>154</v>
      </c>
      <c r="C12" s="176">
        <v>827</v>
      </c>
      <c r="D12" s="176">
        <v>346</v>
      </c>
      <c r="E12" s="176">
        <v>284</v>
      </c>
      <c r="F12" s="176">
        <v>111</v>
      </c>
      <c r="G12" s="176">
        <v>290</v>
      </c>
      <c r="H12" s="176">
        <v>104</v>
      </c>
      <c r="I12" s="176">
        <v>109</v>
      </c>
      <c r="J12" s="176">
        <v>43</v>
      </c>
      <c r="K12" s="176">
        <v>114</v>
      </c>
      <c r="L12" s="77">
        <v>43</v>
      </c>
    </row>
    <row r="13" spans="1:12" ht="22.8">
      <c r="A13" s="413"/>
      <c r="B13" s="178" t="s">
        <v>140</v>
      </c>
      <c r="C13" s="176">
        <v>285</v>
      </c>
      <c r="D13" s="176">
        <v>149</v>
      </c>
      <c r="E13" s="176">
        <v>91</v>
      </c>
      <c r="F13" s="176">
        <v>40</v>
      </c>
      <c r="G13" s="176">
        <v>284</v>
      </c>
      <c r="H13" s="176">
        <v>148</v>
      </c>
      <c r="I13" s="176">
        <v>3</v>
      </c>
      <c r="J13" s="176">
        <v>3</v>
      </c>
      <c r="K13" s="176">
        <v>0</v>
      </c>
      <c r="L13" s="77">
        <v>0</v>
      </c>
    </row>
    <row r="14" spans="1:12">
      <c r="A14" s="413"/>
      <c r="B14" s="178" t="s">
        <v>141</v>
      </c>
      <c r="C14" s="176">
        <v>17</v>
      </c>
      <c r="D14" s="176">
        <v>8</v>
      </c>
      <c r="E14" s="176">
        <v>4</v>
      </c>
      <c r="F14" s="176">
        <v>1</v>
      </c>
      <c r="G14" s="176">
        <v>17</v>
      </c>
      <c r="H14" s="176">
        <v>8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13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13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4" ht="22.8">
      <c r="A17" s="413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4" ht="36" customHeight="1">
      <c r="A18" s="413"/>
      <c r="B18" s="178" t="s">
        <v>145</v>
      </c>
      <c r="C18" s="176">
        <v>67</v>
      </c>
      <c r="D18" s="176">
        <v>24</v>
      </c>
      <c r="E18" s="176">
        <v>17</v>
      </c>
      <c r="F18" s="176">
        <v>6</v>
      </c>
      <c r="G18" s="176">
        <v>0</v>
      </c>
      <c r="H18" s="176">
        <v>0</v>
      </c>
      <c r="I18" s="176">
        <v>16</v>
      </c>
      <c r="J18" s="176">
        <v>3</v>
      </c>
      <c r="K18" s="176">
        <v>67</v>
      </c>
      <c r="L18" s="77">
        <v>24</v>
      </c>
    </row>
    <row r="19" spans="1:14" ht="13.8" thickBot="1">
      <c r="A19" s="414"/>
      <c r="B19" s="233" t="s">
        <v>116</v>
      </c>
      <c r="C19" s="234">
        <v>79</v>
      </c>
      <c r="D19" s="234">
        <v>40</v>
      </c>
      <c r="E19" s="234">
        <v>31</v>
      </c>
      <c r="F19" s="234">
        <v>19</v>
      </c>
      <c r="G19" s="234">
        <v>14</v>
      </c>
      <c r="H19" s="234">
        <v>9</v>
      </c>
      <c r="I19" s="234">
        <v>25</v>
      </c>
      <c r="J19" s="234">
        <v>7</v>
      </c>
      <c r="K19" s="234">
        <v>26</v>
      </c>
      <c r="L19" s="235">
        <v>7</v>
      </c>
    </row>
    <row r="20" spans="1:14" ht="13.8" thickBot="1">
      <c r="A20" s="403" t="s">
        <v>117</v>
      </c>
      <c r="B20" s="404"/>
      <c r="C20" s="291">
        <v>962</v>
      </c>
      <c r="D20" s="291">
        <v>308</v>
      </c>
      <c r="E20" s="291">
        <v>364</v>
      </c>
      <c r="F20" s="291">
        <v>113</v>
      </c>
      <c r="G20" s="291">
        <v>361</v>
      </c>
      <c r="H20" s="291">
        <v>113</v>
      </c>
      <c r="I20" s="291">
        <v>164</v>
      </c>
      <c r="J20" s="291">
        <v>65</v>
      </c>
      <c r="K20" s="291">
        <v>118</v>
      </c>
      <c r="L20" s="292">
        <v>26</v>
      </c>
    </row>
    <row r="21" spans="1:14" ht="13.8" thickBot="1">
      <c r="A21" s="407" t="s">
        <v>146</v>
      </c>
      <c r="B21" s="408"/>
      <c r="C21" s="236">
        <v>58</v>
      </c>
      <c r="D21" s="236">
        <v>19</v>
      </c>
      <c r="E21" s="236">
        <v>20</v>
      </c>
      <c r="F21" s="236">
        <v>5</v>
      </c>
      <c r="G21" s="236">
        <v>58</v>
      </c>
      <c r="H21" s="236">
        <v>19</v>
      </c>
      <c r="I21" s="236">
        <v>2</v>
      </c>
      <c r="J21" s="236">
        <v>1</v>
      </c>
      <c r="K21" s="236">
        <v>0</v>
      </c>
      <c r="L21" s="79">
        <v>0</v>
      </c>
    </row>
    <row r="22" spans="1:14" ht="13.8" thickBot="1">
      <c r="A22" s="403" t="s">
        <v>118</v>
      </c>
      <c r="B22" s="404"/>
      <c r="C22" s="291">
        <v>3098</v>
      </c>
      <c r="D22" s="291">
        <v>2278</v>
      </c>
      <c r="E22" s="291">
        <v>1112</v>
      </c>
      <c r="F22" s="291">
        <v>826</v>
      </c>
      <c r="G22" s="291">
        <v>1507</v>
      </c>
      <c r="H22" s="291">
        <v>1099</v>
      </c>
      <c r="I22" s="291">
        <v>635</v>
      </c>
      <c r="J22" s="291">
        <v>479</v>
      </c>
      <c r="K22" s="291">
        <v>292</v>
      </c>
      <c r="L22" s="292">
        <v>183</v>
      </c>
    </row>
    <row r="23" spans="1:14" ht="13.8" thickBot="1">
      <c r="A23" s="407" t="s">
        <v>155</v>
      </c>
      <c r="B23" s="408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4" ht="25.5" customHeight="1" thickBot="1">
      <c r="A24" s="403" t="s">
        <v>119</v>
      </c>
      <c r="B24" s="404"/>
      <c r="C24" s="291">
        <v>1</v>
      </c>
      <c r="D24" s="291">
        <v>0</v>
      </c>
      <c r="E24" s="291">
        <v>0</v>
      </c>
      <c r="F24" s="291">
        <v>0</v>
      </c>
      <c r="G24" s="291">
        <v>1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4" ht="25.95" customHeight="1" thickBot="1">
      <c r="A25" s="403" t="s">
        <v>120</v>
      </c>
      <c r="B25" s="404"/>
      <c r="C25" s="291">
        <v>918</v>
      </c>
      <c r="D25" s="291">
        <v>380</v>
      </c>
      <c r="E25" s="291">
        <v>363</v>
      </c>
      <c r="F25" s="291">
        <v>168</v>
      </c>
      <c r="G25" s="291">
        <v>35</v>
      </c>
      <c r="H25" s="291">
        <v>26</v>
      </c>
      <c r="I25" s="291">
        <v>723</v>
      </c>
      <c r="J25" s="291">
        <v>307</v>
      </c>
      <c r="K25" s="291">
        <v>512</v>
      </c>
      <c r="L25" s="292">
        <v>130</v>
      </c>
    </row>
    <row r="26" spans="1:14" ht="13.8" thickBot="1">
      <c r="A26" s="407" t="s">
        <v>148</v>
      </c>
      <c r="B26" s="408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  <c r="N26" s="9"/>
    </row>
    <row r="27" spans="1:14" ht="26.25" customHeight="1" thickBot="1">
      <c r="A27" s="403" t="s">
        <v>156</v>
      </c>
      <c r="B27" s="404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4" ht="13.8" thickBot="1">
      <c r="A28" s="373" t="s">
        <v>121</v>
      </c>
      <c r="B28" s="374"/>
      <c r="C28" s="293">
        <v>9538</v>
      </c>
      <c r="D28" s="293">
        <v>5310</v>
      </c>
      <c r="E28" s="293">
        <v>3526</v>
      </c>
      <c r="F28" s="293">
        <v>1946</v>
      </c>
      <c r="G28" s="293">
        <v>3516</v>
      </c>
      <c r="H28" s="293">
        <v>2061</v>
      </c>
      <c r="I28" s="293">
        <v>2153</v>
      </c>
      <c r="J28" s="291">
        <v>1146</v>
      </c>
      <c r="K28" s="293">
        <v>1638</v>
      </c>
      <c r="L28" s="294">
        <v>624</v>
      </c>
    </row>
    <row r="29" spans="1:14" ht="13.8" thickBot="1">
      <c r="A29" s="405" t="s">
        <v>122</v>
      </c>
      <c r="B29" s="406"/>
      <c r="C29" s="295">
        <v>100</v>
      </c>
      <c r="D29" s="295">
        <v>55.672048647515204</v>
      </c>
      <c r="E29" s="295">
        <v>36.967917802474318</v>
      </c>
      <c r="F29" s="295">
        <v>36.64783427495292</v>
      </c>
      <c r="G29" s="295">
        <v>36.863074019710631</v>
      </c>
      <c r="H29" s="295">
        <v>21.608303627594882</v>
      </c>
      <c r="I29" s="295">
        <v>22.57286642902076</v>
      </c>
      <c r="J29" s="296">
        <v>21.581920903954803</v>
      </c>
      <c r="K29" s="295">
        <v>17.17341161669113</v>
      </c>
      <c r="L29" s="297">
        <v>11.751412429378531</v>
      </c>
    </row>
    <row r="30" spans="1:14">
      <c r="A30" s="21" t="s">
        <v>195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4">
      <c r="C31" s="9"/>
      <c r="J31" s="11"/>
    </row>
    <row r="32" spans="1:14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D9" sqref="D9:D24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7" t="s">
        <v>183</v>
      </c>
      <c r="B1" s="317"/>
      <c r="C1" s="317"/>
      <c r="D1" s="317"/>
      <c r="E1" s="317"/>
    </row>
    <row r="2" spans="1:9" s="4" customFormat="1" ht="31.2" customHeight="1">
      <c r="A2" s="332" t="s">
        <v>221</v>
      </c>
      <c r="B2" s="332"/>
      <c r="C2" s="332"/>
      <c r="D2" s="332"/>
      <c r="E2" s="332"/>
    </row>
    <row r="3" spans="1:9" s="4" customFormat="1" ht="11.25" customHeight="1" thickBot="1">
      <c r="A3" s="333"/>
      <c r="B3" s="333"/>
      <c r="C3" s="333"/>
      <c r="D3" s="333"/>
      <c r="E3" s="333"/>
    </row>
    <row r="4" spans="1:9" ht="17.25" customHeight="1">
      <c r="A4" s="417" t="s">
        <v>78</v>
      </c>
      <c r="B4" s="395" t="s">
        <v>111</v>
      </c>
      <c r="C4" s="395"/>
      <c r="D4" s="395"/>
      <c r="E4" s="400"/>
    </row>
    <row r="5" spans="1:9" ht="15.75" customHeight="1">
      <c r="A5" s="418"/>
      <c r="B5" s="420" t="s">
        <v>200</v>
      </c>
      <c r="C5" s="421"/>
      <c r="D5" s="420" t="s">
        <v>222</v>
      </c>
      <c r="E5" s="421"/>
    </row>
    <row r="6" spans="1:9" ht="16.5" customHeight="1">
      <c r="A6" s="418"/>
      <c r="B6" s="420" t="s">
        <v>80</v>
      </c>
      <c r="C6" s="421" t="s">
        <v>79</v>
      </c>
      <c r="D6" s="420" t="s">
        <v>80</v>
      </c>
      <c r="E6" s="421" t="s">
        <v>79</v>
      </c>
      <c r="G6" s="5"/>
    </row>
    <row r="7" spans="1:9">
      <c r="A7" s="418"/>
      <c r="B7" s="422"/>
      <c r="C7" s="424"/>
      <c r="D7" s="422"/>
      <c r="E7" s="424"/>
    </row>
    <row r="8" spans="1:9" ht="8.25" customHeight="1" thickBot="1">
      <c r="A8" s="419"/>
      <c r="B8" s="423"/>
      <c r="C8" s="425"/>
      <c r="D8" s="423"/>
      <c r="E8" s="425"/>
    </row>
    <row r="9" spans="1:9" ht="16.5" customHeight="1" thickBot="1">
      <c r="A9" s="298" t="s">
        <v>81</v>
      </c>
      <c r="B9" s="299">
        <v>4.4000000000000004</v>
      </c>
      <c r="C9" s="300">
        <f>B9/$D$25*100</f>
        <v>88.000000000000014</v>
      </c>
      <c r="D9" s="299">
        <v>4.4000000000000004</v>
      </c>
      <c r="E9" s="300">
        <f>D9/$D$25*100</f>
        <v>88.000000000000014</v>
      </c>
      <c r="I9" t="s">
        <v>37</v>
      </c>
    </row>
    <row r="10" spans="1:9" ht="16.5" customHeight="1">
      <c r="A10" s="179" t="s">
        <v>82</v>
      </c>
      <c r="B10" s="183">
        <v>7</v>
      </c>
      <c r="C10" s="184">
        <f t="shared" ref="C10:C25" si="0">B10/$D$25*100</f>
        <v>140</v>
      </c>
      <c r="D10" s="183">
        <v>7</v>
      </c>
      <c r="E10" s="184">
        <f t="shared" ref="E10:E25" si="1">D10/$D$25*100</f>
        <v>140</v>
      </c>
    </row>
    <row r="11" spans="1:9">
      <c r="A11" s="180" t="s">
        <v>83</v>
      </c>
      <c r="B11" s="185">
        <v>7.5</v>
      </c>
      <c r="C11" s="186">
        <f t="shared" si="0"/>
        <v>150</v>
      </c>
      <c r="D11" s="185">
        <v>7.5</v>
      </c>
      <c r="E11" s="186">
        <f t="shared" si="1"/>
        <v>150</v>
      </c>
    </row>
    <row r="12" spans="1:9">
      <c r="A12" s="180" t="s">
        <v>84</v>
      </c>
      <c r="B12" s="185">
        <v>4.2</v>
      </c>
      <c r="C12" s="186">
        <f t="shared" si="0"/>
        <v>84.000000000000014</v>
      </c>
      <c r="D12" s="185">
        <v>4.2</v>
      </c>
      <c r="E12" s="186">
        <f t="shared" si="1"/>
        <v>84.000000000000014</v>
      </c>
    </row>
    <row r="13" spans="1:9">
      <c r="A13" s="180" t="s">
        <v>85</v>
      </c>
      <c r="B13" s="185">
        <v>5.5</v>
      </c>
      <c r="C13" s="186">
        <f t="shared" si="0"/>
        <v>110.00000000000001</v>
      </c>
      <c r="D13" s="185">
        <v>5.4</v>
      </c>
      <c r="E13" s="186">
        <f t="shared" si="1"/>
        <v>108</v>
      </c>
    </row>
    <row r="14" spans="1:9">
      <c r="A14" s="181" t="s">
        <v>86</v>
      </c>
      <c r="B14" s="185">
        <v>4.4000000000000004</v>
      </c>
      <c r="C14" s="186">
        <f t="shared" si="0"/>
        <v>88.000000000000014</v>
      </c>
      <c r="D14" s="185">
        <v>4.3</v>
      </c>
      <c r="E14" s="186">
        <f t="shared" si="1"/>
        <v>86</v>
      </c>
    </row>
    <row r="15" spans="1:9">
      <c r="A15" s="181" t="s">
        <v>87</v>
      </c>
      <c r="B15" s="185">
        <v>4</v>
      </c>
      <c r="C15" s="186">
        <f t="shared" si="0"/>
        <v>80</v>
      </c>
      <c r="D15" s="185">
        <v>4</v>
      </c>
      <c r="E15" s="186">
        <f t="shared" si="1"/>
        <v>80</v>
      </c>
    </row>
    <row r="16" spans="1:9">
      <c r="A16" s="180" t="s">
        <v>88</v>
      </c>
      <c r="B16" s="185">
        <v>6.1</v>
      </c>
      <c r="C16" s="186">
        <f t="shared" si="0"/>
        <v>122</v>
      </c>
      <c r="D16" s="185">
        <v>6</v>
      </c>
      <c r="E16" s="186">
        <f t="shared" si="1"/>
        <v>120</v>
      </c>
    </row>
    <row r="17" spans="1:5">
      <c r="A17" s="180" t="s">
        <v>89</v>
      </c>
      <c r="B17" s="185">
        <v>8.4</v>
      </c>
      <c r="C17" s="186">
        <f t="shared" si="0"/>
        <v>168.00000000000003</v>
      </c>
      <c r="D17" s="185">
        <v>8.5</v>
      </c>
      <c r="E17" s="186">
        <f t="shared" si="1"/>
        <v>170</v>
      </c>
    </row>
    <row r="18" spans="1:5">
      <c r="A18" s="181" t="s">
        <v>90</v>
      </c>
      <c r="B18" s="185">
        <v>7.1</v>
      </c>
      <c r="C18" s="186">
        <f t="shared" si="0"/>
        <v>142</v>
      </c>
      <c r="D18" s="185">
        <v>7.1</v>
      </c>
      <c r="E18" s="186">
        <f t="shared" si="1"/>
        <v>142</v>
      </c>
    </row>
    <row r="19" spans="1:5">
      <c r="A19" s="181" t="s">
        <v>91</v>
      </c>
      <c r="B19" s="185">
        <v>4.4000000000000004</v>
      </c>
      <c r="C19" s="186">
        <f t="shared" si="0"/>
        <v>88.000000000000014</v>
      </c>
      <c r="D19" s="185">
        <v>4.5</v>
      </c>
      <c r="E19" s="186">
        <f t="shared" si="1"/>
        <v>90</v>
      </c>
    </row>
    <row r="20" spans="1:5">
      <c r="A20" s="180" t="s">
        <v>92</v>
      </c>
      <c r="B20" s="185">
        <v>3.6</v>
      </c>
      <c r="C20" s="186">
        <f t="shared" si="0"/>
        <v>72</v>
      </c>
      <c r="D20" s="185">
        <v>3.6</v>
      </c>
      <c r="E20" s="186">
        <f t="shared" si="1"/>
        <v>72</v>
      </c>
    </row>
    <row r="21" spans="1:5">
      <c r="A21" s="180" t="s">
        <v>93</v>
      </c>
      <c r="B21" s="185">
        <v>7.6</v>
      </c>
      <c r="C21" s="186">
        <f t="shared" si="0"/>
        <v>152</v>
      </c>
      <c r="D21" s="185">
        <v>7.6</v>
      </c>
      <c r="E21" s="186">
        <f t="shared" si="1"/>
        <v>152</v>
      </c>
    </row>
    <row r="22" spans="1:5">
      <c r="A22" s="180" t="s">
        <v>94</v>
      </c>
      <c r="B22" s="185">
        <v>8.1999999999999993</v>
      </c>
      <c r="C22" s="186">
        <f t="shared" si="0"/>
        <v>164</v>
      </c>
      <c r="D22" s="185">
        <v>8.1</v>
      </c>
      <c r="E22" s="186">
        <f t="shared" si="1"/>
        <v>162</v>
      </c>
    </row>
    <row r="23" spans="1:5">
      <c r="A23" s="180" t="s">
        <v>95</v>
      </c>
      <c r="B23" s="185">
        <v>2.9</v>
      </c>
      <c r="C23" s="186">
        <f t="shared" si="0"/>
        <v>57.999999999999993</v>
      </c>
      <c r="D23" s="185">
        <v>2.9</v>
      </c>
      <c r="E23" s="186">
        <f t="shared" si="1"/>
        <v>57.999999999999993</v>
      </c>
    </row>
    <row r="24" spans="1:5" ht="13.8" thickBot="1">
      <c r="A24" s="182" t="s">
        <v>96</v>
      </c>
      <c r="B24" s="187">
        <v>6.3</v>
      </c>
      <c r="C24" s="188">
        <f t="shared" si="0"/>
        <v>126</v>
      </c>
      <c r="D24" s="187">
        <v>6.4</v>
      </c>
      <c r="E24" s="188">
        <f t="shared" si="1"/>
        <v>128</v>
      </c>
    </row>
    <row r="25" spans="1:5" ht="13.8" thickBot="1">
      <c r="A25" s="301" t="s">
        <v>97</v>
      </c>
      <c r="B25" s="302">
        <v>5</v>
      </c>
      <c r="C25" s="303">
        <f t="shared" si="0"/>
        <v>100</v>
      </c>
      <c r="D25" s="302">
        <v>5</v>
      </c>
      <c r="E25" s="303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41"/>
  <sheetViews>
    <sheetView zoomScale="120" zoomScaleNormal="120" zoomScaleSheetLayoutView="100" workbookViewId="0">
      <selection activeCell="H20" sqref="H20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95" customHeight="1">
      <c r="B1" s="426" t="s">
        <v>191</v>
      </c>
      <c r="C1" s="426"/>
      <c r="D1" s="426"/>
      <c r="E1" s="426"/>
    </row>
    <row r="2" spans="2:5" ht="29.4" customHeight="1" thickBot="1">
      <c r="B2" s="427" t="s">
        <v>223</v>
      </c>
      <c r="C2" s="427"/>
      <c r="D2" s="427"/>
      <c r="E2" s="427"/>
    </row>
    <row r="3" spans="2:5">
      <c r="B3" s="428" t="s">
        <v>185</v>
      </c>
      <c r="C3" s="428" t="s">
        <v>111</v>
      </c>
      <c r="D3" s="430"/>
    </row>
    <row r="4" spans="2:5" ht="11.4" customHeight="1" thickBot="1">
      <c r="B4" s="429"/>
      <c r="C4" s="239" t="s">
        <v>200</v>
      </c>
      <c r="D4" s="238" t="s">
        <v>217</v>
      </c>
    </row>
    <row r="5" spans="2:5">
      <c r="B5" s="304" t="s">
        <v>34</v>
      </c>
      <c r="C5" s="305">
        <v>6.3</v>
      </c>
      <c r="D5" s="306">
        <v>6.2</v>
      </c>
    </row>
    <row r="6" spans="2:5">
      <c r="B6" s="240" t="s">
        <v>14</v>
      </c>
      <c r="C6" s="243">
        <v>3.3</v>
      </c>
      <c r="D6" s="244">
        <v>3.2</v>
      </c>
    </row>
    <row r="7" spans="2:5">
      <c r="B7" s="240" t="s">
        <v>17</v>
      </c>
      <c r="C7" s="243">
        <v>10</v>
      </c>
      <c r="D7" s="244">
        <v>9.9</v>
      </c>
    </row>
    <row r="8" spans="2:5">
      <c r="B8" s="240" t="s">
        <v>186</v>
      </c>
      <c r="C8" s="243">
        <v>3.4</v>
      </c>
      <c r="D8" s="244">
        <v>3.5</v>
      </c>
    </row>
    <row r="9" spans="2:5">
      <c r="B9" s="240" t="s">
        <v>193</v>
      </c>
      <c r="C9" s="243">
        <v>8.5</v>
      </c>
      <c r="D9" s="244">
        <v>8.3000000000000007</v>
      </c>
    </row>
    <row r="10" spans="2:5">
      <c r="B10" s="240" t="s">
        <v>18</v>
      </c>
      <c r="C10" s="243">
        <v>5.8</v>
      </c>
      <c r="D10" s="244">
        <v>5.7</v>
      </c>
    </row>
    <row r="11" spans="2:5">
      <c r="B11" s="240" t="s">
        <v>21</v>
      </c>
      <c r="C11" s="243">
        <v>6.8</v>
      </c>
      <c r="D11" s="244">
        <v>6.5</v>
      </c>
    </row>
    <row r="12" spans="2:5">
      <c r="B12" s="240" t="s">
        <v>22</v>
      </c>
      <c r="C12" s="243">
        <v>8.9</v>
      </c>
      <c r="D12" s="244">
        <v>9</v>
      </c>
    </row>
    <row r="13" spans="2:5">
      <c r="B13" s="240" t="s">
        <v>13</v>
      </c>
      <c r="C13" s="243">
        <v>5</v>
      </c>
      <c r="D13" s="244">
        <v>5</v>
      </c>
    </row>
    <row r="14" spans="2:5">
      <c r="B14" s="240" t="s">
        <v>27</v>
      </c>
      <c r="C14" s="243">
        <v>13.8</v>
      </c>
      <c r="D14" s="244">
        <v>13.8</v>
      </c>
    </row>
    <row r="15" spans="2:5">
      <c r="B15" s="307" t="s">
        <v>35</v>
      </c>
      <c r="C15" s="308">
        <v>5.5</v>
      </c>
      <c r="D15" s="309">
        <v>5.5</v>
      </c>
    </row>
    <row r="16" spans="2:5">
      <c r="B16" s="240" t="s">
        <v>1</v>
      </c>
      <c r="C16" s="243">
        <v>6.5</v>
      </c>
      <c r="D16" s="244">
        <v>6.5</v>
      </c>
    </row>
    <row r="17" spans="2:4">
      <c r="B17" s="240" t="s">
        <v>16</v>
      </c>
      <c r="C17" s="243">
        <v>15.5</v>
      </c>
      <c r="D17" s="244">
        <v>15.7</v>
      </c>
    </row>
    <row r="18" spans="2:4">
      <c r="B18" s="240" t="s">
        <v>187</v>
      </c>
      <c r="C18" s="243">
        <v>4.4000000000000004</v>
      </c>
      <c r="D18" s="244">
        <v>4.4000000000000004</v>
      </c>
    </row>
    <row r="19" spans="2:4">
      <c r="B19" s="240" t="s">
        <v>188</v>
      </c>
      <c r="C19" s="243">
        <v>7.6</v>
      </c>
      <c r="D19" s="244">
        <v>7.6</v>
      </c>
    </row>
    <row r="20" spans="2:4">
      <c r="B20" s="240" t="s">
        <v>4</v>
      </c>
      <c r="C20" s="243">
        <v>3.8</v>
      </c>
      <c r="D20" s="244">
        <v>3.9</v>
      </c>
    </row>
    <row r="21" spans="2:4">
      <c r="B21" s="240" t="s">
        <v>7</v>
      </c>
      <c r="C21" s="243">
        <v>4</v>
      </c>
      <c r="D21" s="244">
        <v>4</v>
      </c>
    </row>
    <row r="22" spans="2:4">
      <c r="B22" s="310" t="s">
        <v>36</v>
      </c>
      <c r="C22" s="308">
        <v>7.6</v>
      </c>
      <c r="D22" s="309">
        <v>7.5</v>
      </c>
    </row>
    <row r="23" spans="2:4">
      <c r="B23" s="240" t="s">
        <v>15</v>
      </c>
      <c r="C23" s="243">
        <v>6</v>
      </c>
      <c r="D23" s="244">
        <v>6</v>
      </c>
    </row>
    <row r="24" spans="2:4">
      <c r="B24" s="240" t="s">
        <v>19</v>
      </c>
      <c r="C24" s="243">
        <v>11.5</v>
      </c>
      <c r="D24" s="244">
        <v>11.5</v>
      </c>
    </row>
    <row r="25" spans="2:4">
      <c r="B25" s="240" t="s">
        <v>25</v>
      </c>
      <c r="C25" s="243">
        <v>5.7</v>
      </c>
      <c r="D25" s="244">
        <v>5.8</v>
      </c>
    </row>
    <row r="26" spans="2:4">
      <c r="B26" s="240" t="s">
        <v>102</v>
      </c>
      <c r="C26" s="243">
        <v>12.3</v>
      </c>
      <c r="D26" s="244">
        <v>12.1</v>
      </c>
    </row>
    <row r="27" spans="2:4">
      <c r="B27" s="240" t="s">
        <v>103</v>
      </c>
      <c r="C27" s="243">
        <v>4.5</v>
      </c>
      <c r="D27" s="244">
        <v>4.3</v>
      </c>
    </row>
    <row r="28" spans="2:4">
      <c r="B28" s="240" t="s">
        <v>26</v>
      </c>
      <c r="C28" s="243">
        <v>9.9</v>
      </c>
      <c r="D28" s="244">
        <v>9.6</v>
      </c>
    </row>
    <row r="29" spans="2:4">
      <c r="B29" s="307" t="s">
        <v>32</v>
      </c>
      <c r="C29" s="308">
        <v>4.5999999999999996</v>
      </c>
      <c r="D29" s="309">
        <v>4.5999999999999996</v>
      </c>
    </row>
    <row r="30" spans="2:4">
      <c r="B30" s="240" t="s">
        <v>5</v>
      </c>
      <c r="C30" s="243">
        <v>5.9</v>
      </c>
      <c r="D30" s="244">
        <v>6</v>
      </c>
    </row>
    <row r="31" spans="2:4">
      <c r="B31" s="240" t="s">
        <v>23</v>
      </c>
      <c r="C31" s="243">
        <v>6.1</v>
      </c>
      <c r="D31" s="244">
        <v>6.2</v>
      </c>
    </row>
    <row r="32" spans="2:4">
      <c r="B32" s="240" t="s">
        <v>6</v>
      </c>
      <c r="C32" s="243">
        <v>4.4000000000000004</v>
      </c>
      <c r="D32" s="244">
        <v>4.3</v>
      </c>
    </row>
    <row r="33" spans="2:4">
      <c r="B33" s="240" t="s">
        <v>24</v>
      </c>
      <c r="C33" s="243">
        <v>11</v>
      </c>
      <c r="D33" s="244">
        <v>11.1</v>
      </c>
    </row>
    <row r="34" spans="2:4">
      <c r="B34" s="240" t="s">
        <v>8</v>
      </c>
      <c r="C34" s="243">
        <v>4.5999999999999996</v>
      </c>
      <c r="D34" s="244">
        <v>4.7</v>
      </c>
    </row>
    <row r="35" spans="2:4">
      <c r="B35" s="240" t="s">
        <v>9</v>
      </c>
      <c r="C35" s="243">
        <v>5</v>
      </c>
      <c r="D35" s="244">
        <v>5.0999999999999996</v>
      </c>
    </row>
    <row r="36" spans="2:4">
      <c r="B36" s="240" t="s">
        <v>10</v>
      </c>
      <c r="C36" s="243">
        <v>11.2</v>
      </c>
      <c r="D36" s="244">
        <v>11.3</v>
      </c>
    </row>
    <row r="37" spans="2:4">
      <c r="B37" s="240" t="s">
        <v>189</v>
      </c>
      <c r="C37" s="243">
        <v>1.5</v>
      </c>
      <c r="D37" s="244">
        <v>1.5</v>
      </c>
    </row>
    <row r="38" spans="2:4">
      <c r="B38" s="307" t="s">
        <v>33</v>
      </c>
      <c r="C38" s="308">
        <v>1.5</v>
      </c>
      <c r="D38" s="309">
        <v>1.5</v>
      </c>
    </row>
    <row r="39" spans="2:4" ht="12" thickBot="1">
      <c r="B39" s="241" t="s">
        <v>190</v>
      </c>
      <c r="C39" s="245">
        <v>1.5</v>
      </c>
      <c r="D39" s="246">
        <v>1.5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2023-10-18T09:43:21Z</dcterms:modified>
</cp:coreProperties>
</file>