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1-2023\Tabela info_11_2023\"/>
    </mc:Choice>
  </mc:AlternateContent>
  <bookViews>
    <workbookView xWindow="72528" yWindow="108" windowWidth="9720" windowHeight="6756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D44" i="50" l="1"/>
  <c r="E10" i="76" l="1"/>
  <c r="I12" i="41" l="1"/>
  <c r="H11" i="41" l="1"/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<sst xmlns="http://schemas.openxmlformats.org/spreadsheetml/2006/main" count="430" uniqueCount="224">
  <si>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</si>
  <si>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</si>
  <si>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</si>
  <si>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</si>
  <si>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</si>
  <si>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</si>
  <si>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</si>
  <si>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</si>
  <si>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</si>
  <si>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</si>
  <si>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</si>
  <si>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</si>
  <si>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</si>
  <si>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</si>
  <si>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</si>
  <si>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</si>
  <si>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</si>
  <si>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</si>
  <si>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</si>
  <si>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</si>
  <si>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</si>
  <si>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</si>
  <si>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</si>
  <si>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</si>
  <si>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</si>
  <si>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</si>
  <si>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</si>
  <si>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</si>
  <si>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</si>
  <si>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</si>
  <si>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</si>
  <si>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</si>
  <si>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</si>
  <si>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</si>
  <si>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</si>
  <si>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</si>
  <si>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</si>
  <si>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</si>
  <si>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</si>
  <si>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</si>
  <si>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</si>
  <si>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</si>
  <si>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</si>
  <si>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</si>
  <si>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</si>
  <si>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</si>
  <si>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</si>
  <si>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</si>
  <si>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</si>
  <si>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</si>
  <si>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</si>
  <si>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</si>
  <si>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</si>
  <si>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</si>
  <si>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</si>
  <si>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</si>
  <si>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</si>
  <si>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</si>
  <si>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</si>
  <si>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</si>
  <si>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</si>
  <si>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</si>
  <si>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</si>
  <si>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</si>
  <si>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</si>
  <si>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</si>
  <si>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</si>
  <si>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</si>
  <si>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</si>
  <si>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</si>
  <si>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</si>
  <si>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</si>
  <si>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</si>
  <si>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</si>
  <si>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</si>
  <si>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</si>
  <si>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</si>
  <si>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</si>
  <si>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</si>
  <si>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</si>
  <si>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</si>
  <si>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</si>
  <si>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</si>
  <si>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</si>
  <si>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</si>
  <si>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</si>
  <si>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</si>
  <si>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</si>
  <si>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</si>
  <si>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</si>
  <si>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</si>
  <si>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</si>
  <si>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</si>
  <si>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</si>
  <si>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</si>
  <si>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</si>
  <si>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</si>
  <si>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</si>
  <si>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</si>
  <si>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</si>
  <si>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</si>
  <si>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</si>
  <si>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</si>
  <si>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</si>
  <si>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</si>
  <si>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</si>
  <si>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</si>
  <si>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</si>
  <si>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</si>
  <si>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</si>
  <si>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</si>
  <si>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</si>
  <si>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</si>
  <si>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</si>
  <si>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</si>
  <si>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</si>
  <si>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</si>
  <si>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</si>
  <si>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</si>
  <si>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</si>
  <si>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</si>
  <si>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</si>
  <si>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</si>
  <si>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</si>
  <si>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</si>
  <si>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</si>
  <si>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</si>
  <si>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</si>
  <si>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</si>
  <si>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</si>
  <si>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</si>
  <si>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</si>
  <si>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</si>
  <si>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</si>
  <si>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</si>
  <si>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</si>
  <si>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</si>
  <si>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</si>
  <si>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</si>
  <si>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</si>
  <si>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</si>
  <si>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</si>
  <si>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</si>
  <si>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</si>
  <si>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</si>
  <si>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</si>
  <si>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</si>
  <si>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</si>
  <si>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</si>
  <si>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</si>
  <si>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</si>
  <si>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</si>
  <si>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</si>
  <si>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</si>
  <si>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</si>
  <si>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</si>
  <si>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</si>
  <si>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</si>
  <si>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</si>
  <si>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</si>
  <si>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</si>
  <si>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</si>
  <si>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</si>
  <si>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</si>
  <si>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</si>
  <si>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</si>
  <si>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</si>
  <si>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</si>
  <si>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</si>
  <si>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</si>
  <si>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</si>
  <si>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</si>
  <si>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</si>
  <si>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</si>
  <si>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</si>
  <si>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</si>
  <si>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</si>
  <si>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</si>
  <si>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</si>
  <si>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</si>
  <si>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</si>
  <si>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</si>
  <si>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</si>
  <si>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</si>
  <si>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</si>
  <si>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</si>
  <si>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</si>
  <si>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</si>
  <si>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</si>
  <si>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</si>
  <si>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</si>
  <si>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</si>
  <si>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</si>
  <si>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>2022roku</t>
  </si>
  <si>
    <t>2023 roku</t>
  </si>
  <si>
    <t>grudzień
2022</t>
  </si>
  <si>
    <t>wzrost/spadek
[+/-]  w porównaniu do grudnia  2022</t>
  </si>
  <si>
    <t xml:space="preserve">     Źródło:  Dane Departamentu Statystyki Społecznej  GUS po korekcie stóp procentowych</t>
  </si>
  <si>
    <t>październik 2023</t>
  </si>
  <si>
    <t xml:space="preserve">Zestawienie porównawcze zmian poziomu bezrobocia w województwie dolnośląskim
w listopadzie 2022 i 2023 w porównaniu z miesiącem poprzednim w podziale na wybrane grupy </t>
  </si>
  <si>
    <t>w listopadzie
2022</t>
  </si>
  <si>
    <t>w listopadzie</t>
  </si>
  <si>
    <t>/stan na 
31.10.2022 = 100/</t>
  </si>
  <si>
    <t>w listopadzie
2023</t>
  </si>
  <si>
    <t>/stan na
31.10.2023= 100/</t>
  </si>
  <si>
    <t>30.11
2022</t>
  </si>
  <si>
    <t>31.10. 
2023</t>
  </si>
  <si>
    <t>30.11 
2023</t>
  </si>
  <si>
    <t>Liczba zarejestrowanych bezrobotnych w województwie dolnośląskim 
w listopadzie 2022 i 2023 r. w porównaniu z miesiącem poprzednim wg powiatów</t>
  </si>
  <si>
    <t xml:space="preserve">w listopadzie 2022 </t>
  </si>
  <si>
    <t>/stan na
31.10.2023 = 100/</t>
  </si>
  <si>
    <t>Udział % wybranych grup bezrobotnych w ogólnej liczbie bezrobotnych w województwie dolnośląskim w listopadzie 2023 r.</t>
  </si>
  <si>
    <t>listopad
2023</t>
  </si>
  <si>
    <t>styczeń-listopad
2023</t>
  </si>
  <si>
    <t>Zestawienie porównawcze napływu i odpływu bezrobotnych w województwie dolnośląskim 
w grudniu 2022 i listopadzie 2023 oraz narastająco w roku 2023</t>
  </si>
  <si>
    <t>listopad 2023</t>
  </si>
  <si>
    <t>Zestawienie liczby bezrobotnych objętych subsydiowanymi programami rynku pracy w województwie dolnośląskim w listopadzie 2023 roku
z uwzględnieniem wybranych grup znajdujących się w szczególnej sytuacji na rynku pracy.</t>
  </si>
  <si>
    <t>Zestawienie liczby bezrobotnych objętych subsydiowanymi programami rynku pracy w województwie dolnośląskim w okresie styczeń - listopad 2023 roku
z uwzględnieniem wybranych grup znajdujących się w szczególnej sytuacji na rynku pracy.</t>
  </si>
  <si>
    <t>styczeń - listopad 2023</t>
  </si>
  <si>
    <t xml:space="preserve">Zestawienie porównawcze stopy bezrobocia według województw
  w październiku i listopadzie 2023 roku </t>
  </si>
  <si>
    <t>Zestawienie porównawcze stopy bezrobocia w województwie dolnośląskim
 w październiku i listopadzie 2023 r.</t>
  </si>
  <si>
    <t>Napływ bezrobotnych w woj. dolnośląskim według podregionów i powiatów
przypadający na 1 zgłoszone wolne miejsce pracy w listopadzie 2023 roku</t>
  </si>
  <si>
    <t xml:space="preserve"> Źródło:   Sprawozdanie o rynku pracy MRPiPS-01</t>
  </si>
  <si>
    <t xml:space="preserve"> Źródło:   Sprawozdanie o rynku pracy MRPiPS-01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</si>
</sst>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2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topLeftCell="A19" zoomScaleNormal="100" workbookViewId="0">
      <selection activeCell="H28" sqref="H28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182</v>
      </c>
    </row>
    <row r="2" spans="1:4" ht="6" customHeight="1">
      <c r="A2" s="318" t="s">
        <v>221</v>
      </c>
      <c r="B2" s="319"/>
      <c r="C2" s="319"/>
      <c r="D2" s="319"/>
    </row>
    <row r="3" spans="1:4" ht="12.75" customHeight="1">
      <c r="A3" s="319"/>
      <c r="B3" s="319"/>
      <c r="C3" s="319"/>
      <c r="D3" s="319"/>
    </row>
    <row r="4" spans="1:4" ht="13.5" customHeight="1">
      <c r="A4" s="319"/>
      <c r="B4" s="319"/>
      <c r="C4" s="319"/>
      <c r="D4" s="319"/>
    </row>
    <row r="5" spans="1:4" ht="9" customHeight="1" thickBot="1">
      <c r="A5" s="13"/>
      <c r="B5" s="13"/>
      <c r="C5" s="13"/>
      <c r="D5" s="70"/>
    </row>
    <row r="6" spans="1:4" ht="12.75" customHeight="1">
      <c r="A6" s="369" t="s">
        <v>31</v>
      </c>
      <c r="B6" s="321" t="s">
        <v>100</v>
      </c>
      <c r="C6" s="321" t="s">
        <v>104</v>
      </c>
      <c r="D6" s="321" t="s">
        <v>101</v>
      </c>
    </row>
    <row r="7" spans="1:4" ht="48.75" customHeight="1">
      <c r="A7" s="431"/>
      <c r="B7" s="322"/>
      <c r="C7" s="322"/>
      <c r="D7" s="322"/>
    </row>
    <row r="8" spans="1:4" ht="2.25" customHeight="1" thickBot="1">
      <c r="A8" s="431"/>
      <c r="B8" s="334"/>
      <c r="C8" s="331"/>
      <c r="D8" s="334"/>
    </row>
    <row r="9" spans="1:4" ht="17.25" customHeight="1" thickBot="1">
      <c r="A9" s="253" t="s">
        <v>34</v>
      </c>
      <c r="B9" s="254">
        <v>1451</v>
      </c>
      <c r="C9" s="311">
        <v>755</v>
      </c>
      <c r="D9" s="312">
        <f>B9/C9</f>
        <v>1.9218543046357617</v>
      </c>
    </row>
    <row r="10" spans="1:4">
      <c r="A10" s="14" t="s">
        <v>14</v>
      </c>
      <c r="B10" s="71">
        <v>195</v>
      </c>
      <c r="C10" s="151">
        <v>222</v>
      </c>
      <c r="D10" s="152">
        <f t="shared" ref="D10:D43" si="0">B10/C10</f>
        <v>0.8783783783783784</v>
      </c>
    </row>
    <row r="11" spans="1:4">
      <c r="A11" s="15" t="s">
        <v>17</v>
      </c>
      <c r="B11" s="72">
        <v>204</v>
      </c>
      <c r="C11" s="153">
        <v>77</v>
      </c>
      <c r="D11" s="154">
        <f t="shared" si="0"/>
        <v>2.6493506493506493</v>
      </c>
    </row>
    <row r="12" spans="1:4">
      <c r="A12" s="16" t="s">
        <v>2</v>
      </c>
      <c r="B12" s="72">
        <v>153</v>
      </c>
      <c r="C12" s="153">
        <v>89</v>
      </c>
      <c r="D12" s="155">
        <f t="shared" si="0"/>
        <v>1.7191011235955056</v>
      </c>
    </row>
    <row r="13" spans="1:4">
      <c r="A13" s="16" t="s">
        <v>190</v>
      </c>
      <c r="B13" s="72">
        <v>162</v>
      </c>
      <c r="C13" s="151">
        <v>110</v>
      </c>
      <c r="D13" s="154">
        <f t="shared" si="0"/>
        <v>1.4727272727272727</v>
      </c>
    </row>
    <row r="14" spans="1:4">
      <c r="A14" s="15" t="s">
        <v>18</v>
      </c>
      <c r="B14" s="72">
        <v>157</v>
      </c>
      <c r="C14" s="153">
        <v>26</v>
      </c>
      <c r="D14" s="155">
        <f t="shared" si="0"/>
        <v>6.0384615384615383</v>
      </c>
    </row>
    <row r="15" spans="1:4">
      <c r="A15" s="15" t="s">
        <v>21</v>
      </c>
      <c r="B15" s="72">
        <v>131</v>
      </c>
      <c r="C15" s="153">
        <v>78</v>
      </c>
      <c r="D15" s="154">
        <f t="shared" si="0"/>
        <v>1.6794871794871795</v>
      </c>
    </row>
    <row r="16" spans="1:4">
      <c r="A16" s="15" t="s">
        <v>22</v>
      </c>
      <c r="B16" s="72">
        <v>140</v>
      </c>
      <c r="C16" s="153">
        <v>34</v>
      </c>
      <c r="D16" s="155">
        <f t="shared" si="0"/>
        <v>4.117647058823529</v>
      </c>
    </row>
    <row r="17" spans="1:10">
      <c r="A17" s="15" t="s">
        <v>13</v>
      </c>
      <c r="B17" s="72">
        <v>133</v>
      </c>
      <c r="C17" s="153">
        <v>63</v>
      </c>
      <c r="D17" s="154">
        <f t="shared" si="0"/>
        <v>2.1111111111111112</v>
      </c>
    </row>
    <row r="18" spans="1:10" ht="13.8" thickBot="1">
      <c r="A18" s="17" t="s">
        <v>27</v>
      </c>
      <c r="B18" s="73">
        <v>176</v>
      </c>
      <c r="C18" s="151">
        <v>56</v>
      </c>
      <c r="D18" s="156">
        <f t="shared" si="0"/>
        <v>3.1428571428571428</v>
      </c>
    </row>
    <row r="19" spans="1:10" ht="13.8" thickBot="1">
      <c r="A19" s="313" t="s">
        <v>35</v>
      </c>
      <c r="B19" s="262">
        <v>1281</v>
      </c>
      <c r="C19" s="314">
        <v>876</v>
      </c>
      <c r="D19" s="312">
        <f t="shared" si="0"/>
        <v>1.4623287671232876</v>
      </c>
      <c r="J19" t="s">
        <v>37</v>
      </c>
    </row>
    <row r="20" spans="1:10">
      <c r="A20" s="20" t="s">
        <v>1</v>
      </c>
      <c r="B20" s="71">
        <v>231</v>
      </c>
      <c r="C20" s="151">
        <v>86</v>
      </c>
      <c r="D20" s="152">
        <f t="shared" si="0"/>
        <v>2.6860465116279069</v>
      </c>
    </row>
    <row r="21" spans="1:10">
      <c r="A21" s="15" t="s">
        <v>16</v>
      </c>
      <c r="B21" s="72">
        <v>172</v>
      </c>
      <c r="C21" s="153">
        <v>48</v>
      </c>
      <c r="D21" s="154">
        <f t="shared" si="0"/>
        <v>3.5833333333333335</v>
      </c>
    </row>
    <row r="22" spans="1:10">
      <c r="A22" s="16" t="s">
        <v>3</v>
      </c>
      <c r="B22" s="72">
        <v>303</v>
      </c>
      <c r="C22" s="153">
        <v>128</v>
      </c>
      <c r="D22" s="154">
        <f t="shared" si="0"/>
        <v>2.3671875</v>
      </c>
    </row>
    <row r="23" spans="1:10">
      <c r="A23" s="18" t="s">
        <v>20</v>
      </c>
      <c r="B23" s="73">
        <v>166</v>
      </c>
      <c r="C23" s="151">
        <v>67</v>
      </c>
      <c r="D23" s="155">
        <f t="shared" si="0"/>
        <v>2.4776119402985075</v>
      </c>
    </row>
    <row r="24" spans="1:10">
      <c r="A24" s="15" t="s">
        <v>4</v>
      </c>
      <c r="B24" s="72">
        <v>202</v>
      </c>
      <c r="C24" s="153">
        <v>226</v>
      </c>
      <c r="D24" s="154">
        <f t="shared" si="0"/>
        <v>0.89380530973451322</v>
      </c>
    </row>
    <row r="25" spans="1:10" ht="13.8" thickBot="1">
      <c r="A25" s="19" t="s">
        <v>7</v>
      </c>
      <c r="B25" s="74">
        <v>207</v>
      </c>
      <c r="C25" s="157">
        <v>321</v>
      </c>
      <c r="D25" s="156">
        <f t="shared" si="0"/>
        <v>0.64485981308411211</v>
      </c>
    </row>
    <row r="26" spans="1:10" ht="13.8" thickBot="1">
      <c r="A26" s="267" t="s">
        <v>36</v>
      </c>
      <c r="B26" s="262">
        <v>2075</v>
      </c>
      <c r="C26" s="262">
        <v>964</v>
      </c>
      <c r="D26" s="312">
        <f t="shared" si="0"/>
        <v>2.1524896265560165</v>
      </c>
    </row>
    <row r="27" spans="1:10">
      <c r="A27" s="15" t="s">
        <v>15</v>
      </c>
      <c r="B27" s="72">
        <v>260</v>
      </c>
      <c r="C27" s="153">
        <v>68</v>
      </c>
      <c r="D27" s="152">
        <f t="shared" si="0"/>
        <v>3.8235294117647061</v>
      </c>
    </row>
    <row r="28" spans="1:10">
      <c r="A28" s="14" t="s">
        <v>19</v>
      </c>
      <c r="B28" s="71">
        <v>554</v>
      </c>
      <c r="C28" s="151">
        <v>207</v>
      </c>
      <c r="D28" s="154">
        <f t="shared" si="0"/>
        <v>2.6763285024154588</v>
      </c>
    </row>
    <row r="29" spans="1:10">
      <c r="A29" s="17" t="s">
        <v>25</v>
      </c>
      <c r="B29" s="73">
        <v>518</v>
      </c>
      <c r="C29" s="157">
        <v>352</v>
      </c>
      <c r="D29" s="154">
        <f t="shared" si="0"/>
        <v>1.4715909090909092</v>
      </c>
    </row>
    <row r="30" spans="1:10">
      <c r="A30" s="162" t="s">
        <v>102</v>
      </c>
      <c r="B30" s="72">
        <v>173</v>
      </c>
      <c r="C30" s="153">
        <v>26</v>
      </c>
      <c r="D30" s="155">
        <f t="shared" si="0"/>
        <v>6.6538461538461542</v>
      </c>
    </row>
    <row r="31" spans="1:10">
      <c r="A31" s="20" t="s">
        <v>103</v>
      </c>
      <c r="B31" s="71">
        <v>295</v>
      </c>
      <c r="C31" s="151">
        <v>229</v>
      </c>
      <c r="D31" s="154">
        <f t="shared" si="0"/>
        <v>1.2882096069868996</v>
      </c>
    </row>
    <row r="32" spans="1:10" ht="13.8" thickBot="1">
      <c r="A32" s="15" t="s">
        <v>26</v>
      </c>
      <c r="B32" s="72">
        <v>275</v>
      </c>
      <c r="C32" s="153">
        <v>82</v>
      </c>
      <c r="D32" s="156">
        <f t="shared" si="0"/>
        <v>3.3536585365853657</v>
      </c>
    </row>
    <row r="33" spans="1:5" ht="13.8" thickBot="1">
      <c r="A33" s="313" t="s">
        <v>32</v>
      </c>
      <c r="B33" s="262">
        <v>1360</v>
      </c>
      <c r="C33" s="314">
        <v>1316</v>
      </c>
      <c r="D33" s="312">
        <f t="shared" si="0"/>
        <v>1.0334346504559271</v>
      </c>
    </row>
    <row r="34" spans="1:5">
      <c r="A34" s="14" t="s">
        <v>5</v>
      </c>
      <c r="B34" s="71">
        <v>93</v>
      </c>
      <c r="C34" s="151">
        <v>44</v>
      </c>
      <c r="D34" s="152">
        <f t="shared" si="0"/>
        <v>2.1136363636363638</v>
      </c>
    </row>
    <row r="35" spans="1:5">
      <c r="A35" s="15" t="s">
        <v>23</v>
      </c>
      <c r="B35" s="72">
        <v>267</v>
      </c>
      <c r="C35" s="153">
        <v>84</v>
      </c>
      <c r="D35" s="154">
        <f t="shared" si="0"/>
        <v>3.1785714285714284</v>
      </c>
    </row>
    <row r="36" spans="1:5">
      <c r="A36" s="14" t="s">
        <v>6</v>
      </c>
      <c r="B36" s="71">
        <v>209</v>
      </c>
      <c r="C36" s="151">
        <v>246</v>
      </c>
      <c r="D36" s="154">
        <f t="shared" si="0"/>
        <v>0.84959349593495936</v>
      </c>
    </row>
    <row r="37" spans="1:5">
      <c r="A37" s="15" t="s">
        <v>24</v>
      </c>
      <c r="B37" s="72">
        <v>137</v>
      </c>
      <c r="C37" s="153">
        <v>39</v>
      </c>
      <c r="D37" s="155">
        <f t="shared" si="0"/>
        <v>3.5128205128205128</v>
      </c>
    </row>
    <row r="38" spans="1:5">
      <c r="A38" s="16" t="s">
        <v>8</v>
      </c>
      <c r="B38" s="72">
        <v>150</v>
      </c>
      <c r="C38" s="153">
        <v>115</v>
      </c>
      <c r="D38" s="154">
        <f t="shared" si="0"/>
        <v>1.3043478260869565</v>
      </c>
    </row>
    <row r="39" spans="1:5">
      <c r="A39" s="15" t="s">
        <v>9</v>
      </c>
      <c r="B39" s="72">
        <v>172</v>
      </c>
      <c r="C39" s="153">
        <v>86</v>
      </c>
      <c r="D39" s="155">
        <f t="shared" si="0"/>
        <v>2</v>
      </c>
    </row>
    <row r="40" spans="1:5">
      <c r="A40" s="15" t="s">
        <v>10</v>
      </c>
      <c r="B40" s="72">
        <v>140</v>
      </c>
      <c r="C40" s="153">
        <v>33</v>
      </c>
      <c r="D40" s="154">
        <f t="shared" si="0"/>
        <v>4.2424242424242422</v>
      </c>
    </row>
    <row r="41" spans="1:5" ht="13.8" thickBot="1">
      <c r="A41" s="20" t="s">
        <v>12</v>
      </c>
      <c r="B41" s="71">
        <v>192</v>
      </c>
      <c r="C41" s="151">
        <v>669</v>
      </c>
      <c r="D41" s="156">
        <f t="shared" si="0"/>
        <v>0.28699551569506726</v>
      </c>
    </row>
    <row r="42" spans="1:5" ht="13.8" thickBot="1">
      <c r="A42" s="313" t="s">
        <v>33</v>
      </c>
      <c r="B42" s="262">
        <v>928</v>
      </c>
      <c r="C42" s="314">
        <v>1052</v>
      </c>
      <c r="D42" s="312">
        <f t="shared" si="0"/>
        <v>0.88212927756653992</v>
      </c>
    </row>
    <row r="43" spans="1:5" ht="13.8" thickBot="1">
      <c r="A43" s="163" t="s">
        <v>11</v>
      </c>
      <c r="B43" s="158">
        <v>928</v>
      </c>
      <c r="C43" s="75">
        <v>1052</v>
      </c>
      <c r="D43" s="159">
        <f t="shared" si="0"/>
        <v>0.88212927756653992</v>
      </c>
    </row>
    <row r="44" spans="1:5" ht="29.25" customHeight="1" thickBot="1">
      <c r="A44" s="258" t="s">
        <v>99</v>
      </c>
      <c r="B44" s="286">
        <v>7095</v>
      </c>
      <c r="C44" s="286">
        <v>4963</v>
      </c>
      <c r="D44" s="312">
        <f>B44/C44</f>
        <v>1.4295788837396737</v>
      </c>
    </row>
    <row r="45" spans="1:5" ht="15" customHeight="1">
      <c r="A45" s="21" t="s">
        <v>223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4" zoomScale="120" zoomScaleNormal="120" workbookViewId="0">
      <selection activeCell="C49" sqref="C49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7" t="s">
        <v>163</v>
      </c>
      <c r="B1" s="317"/>
      <c r="C1" s="317"/>
      <c r="D1" s="317"/>
      <c r="E1" s="317"/>
      <c r="F1" s="317"/>
      <c r="G1" s="317"/>
      <c r="H1" s="317"/>
      <c r="I1" s="317"/>
    </row>
    <row r="2" spans="1:14" ht="18" customHeight="1">
      <c r="A2" s="318" t="s">
        <v>208</v>
      </c>
      <c r="B2" s="319"/>
      <c r="C2" s="319"/>
      <c r="D2" s="319"/>
      <c r="E2" s="319"/>
      <c r="F2" s="319"/>
      <c r="G2" s="319"/>
      <c r="H2" s="319"/>
      <c r="I2" s="319"/>
    </row>
    <row r="3" spans="1:14" ht="16.5" customHeight="1">
      <c r="A3" s="319"/>
      <c r="B3" s="319"/>
      <c r="C3" s="319"/>
      <c r="D3" s="319"/>
      <c r="E3" s="319"/>
      <c r="F3" s="319"/>
      <c r="G3" s="319"/>
      <c r="H3" s="319"/>
      <c r="I3" s="319"/>
    </row>
    <row r="4" spans="1:14" ht="13.8" thickBot="1">
      <c r="A4" s="320"/>
      <c r="B4" s="320"/>
      <c r="C4" s="320"/>
      <c r="D4" s="320"/>
      <c r="E4" s="320"/>
      <c r="F4" s="320"/>
      <c r="G4" s="320"/>
      <c r="H4" s="320"/>
      <c r="I4" s="320"/>
      <c r="N4" t="s">
        <v>37</v>
      </c>
    </row>
    <row r="5" spans="1:14" ht="13.8" thickBot="1">
      <c r="A5" s="321" t="s">
        <v>31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</row>
    <row r="6" spans="1:14" ht="15.6" customHeight="1">
      <c r="A6" s="322"/>
      <c r="B6" s="326" t="s">
        <v>29</v>
      </c>
      <c r="C6" s="327"/>
      <c r="D6" s="22" t="s">
        <v>169</v>
      </c>
      <c r="E6" s="23" t="s">
        <v>28</v>
      </c>
      <c r="F6" s="326" t="s">
        <v>29</v>
      </c>
      <c r="G6" s="327"/>
      <c r="H6" s="22" t="s">
        <v>169</v>
      </c>
      <c r="I6" s="23" t="s">
        <v>28</v>
      </c>
    </row>
    <row r="7" spans="1:14" ht="13.8" thickBot="1">
      <c r="A7" s="322"/>
      <c r="B7" s="328"/>
      <c r="C7" s="329"/>
      <c r="D7" s="24" t="s">
        <v>170</v>
      </c>
      <c r="E7" s="23" t="s">
        <v>201</v>
      </c>
      <c r="F7" s="328"/>
      <c r="G7" s="329"/>
      <c r="H7" s="24" t="s">
        <v>170</v>
      </c>
      <c r="I7" s="23" t="s">
        <v>37</v>
      </c>
    </row>
    <row r="8" spans="1:14" ht="9" customHeight="1" thickBot="1">
      <c r="A8" s="322"/>
      <c r="B8" s="328"/>
      <c r="C8" s="328"/>
      <c r="D8" s="251" t="s">
        <v>0</v>
      </c>
      <c r="E8" s="23" t="s">
        <v>193</v>
      </c>
      <c r="F8" s="330"/>
      <c r="G8" s="331"/>
      <c r="H8" s="24" t="s">
        <v>0</v>
      </c>
      <c r="I8" s="23" t="s">
        <v>194</v>
      </c>
    </row>
    <row r="9" spans="1:14" ht="34.799999999999997" thickBot="1">
      <c r="A9" s="323"/>
      <c r="B9" s="25">
        <v>44865</v>
      </c>
      <c r="C9" s="26">
        <v>44895</v>
      </c>
      <c r="D9" s="252" t="s">
        <v>209</v>
      </c>
      <c r="E9" s="23" t="s">
        <v>202</v>
      </c>
      <c r="F9" s="25">
        <v>45230</v>
      </c>
      <c r="G9" s="26">
        <v>45260</v>
      </c>
      <c r="H9" s="24" t="s">
        <v>203</v>
      </c>
      <c r="I9" s="23" t="s">
        <v>210</v>
      </c>
    </row>
    <row r="10" spans="1:14" ht="13.8" thickBot="1">
      <c r="A10" s="253" t="s">
        <v>34</v>
      </c>
      <c r="B10" s="254">
        <v>10888</v>
      </c>
      <c r="C10" s="255">
        <v>10983</v>
      </c>
      <c r="D10" s="256">
        <f>C10-B10</f>
        <v>95</v>
      </c>
      <c r="E10" s="257">
        <f>C10/B10*100</f>
        <v>100.87252020573108</v>
      </c>
      <c r="F10" s="258">
        <v>10701</v>
      </c>
      <c r="G10" s="259">
        <v>10889</v>
      </c>
      <c r="H10" s="254">
        <f>G10-F10</f>
        <v>188</v>
      </c>
      <c r="I10" s="260">
        <f t="shared" ref="I10:I32" si="0">G10/F10*100</f>
        <v>101.75684515465844</v>
      </c>
    </row>
    <row r="11" spans="1:14">
      <c r="A11" s="14" t="s">
        <v>14</v>
      </c>
      <c r="B11" s="71">
        <v>1051</v>
      </c>
      <c r="C11" s="80">
        <v>1020</v>
      </c>
      <c r="D11" s="81">
        <f>C11-B11</f>
        <v>-31</v>
      </c>
      <c r="E11" s="82">
        <f t="shared" ref="E11:E45" si="1">C11/B11*100</f>
        <v>97.050428163653663</v>
      </c>
      <c r="F11" s="83">
        <v>918</v>
      </c>
      <c r="G11" s="80">
        <v>903</v>
      </c>
      <c r="H11" s="71">
        <f>G11-F11</f>
        <v>-15</v>
      </c>
      <c r="I11" s="82">
        <f t="shared" si="0"/>
        <v>98.366013071895424</v>
      </c>
    </row>
    <row r="12" spans="1:14">
      <c r="A12" s="15" t="s">
        <v>17</v>
      </c>
      <c r="B12" s="72">
        <v>1485</v>
      </c>
      <c r="C12" s="84">
        <v>1523</v>
      </c>
      <c r="D12" s="72">
        <f>C12-B12</f>
        <v>38</v>
      </c>
      <c r="E12" s="85">
        <f t="shared" si="1"/>
        <v>102.55892255892256</v>
      </c>
      <c r="F12" s="86">
        <v>1483</v>
      </c>
      <c r="G12" s="84">
        <v>1509</v>
      </c>
      <c r="H12" s="72">
        <f>G12-F12</f>
        <v>26</v>
      </c>
      <c r="I12" s="85">
        <f t="shared" si="0"/>
        <v>101.75320296695887</v>
      </c>
    </row>
    <row r="13" spans="1:14">
      <c r="A13" s="16" t="s">
        <v>2</v>
      </c>
      <c r="B13" s="72">
        <v>1153</v>
      </c>
      <c r="C13" s="84">
        <v>1145</v>
      </c>
      <c r="D13" s="72">
        <f t="shared" ref="D13:D19" si="2">C13-B13</f>
        <v>-8</v>
      </c>
      <c r="E13" s="85">
        <f t="shared" si="1"/>
        <v>99.306157849089331</v>
      </c>
      <c r="F13" s="86">
        <v>1140</v>
      </c>
      <c r="G13" s="84">
        <v>1133</v>
      </c>
      <c r="H13" s="72">
        <f t="shared" ref="H13:H19" si="3">G13-F13</f>
        <v>-7</v>
      </c>
      <c r="I13" s="85">
        <f t="shared" si="0"/>
        <v>99.385964912280699</v>
      </c>
    </row>
    <row r="14" spans="1:14">
      <c r="A14" s="16" t="s">
        <v>190</v>
      </c>
      <c r="B14" s="71">
        <v>1626</v>
      </c>
      <c r="C14" s="80">
        <v>1632</v>
      </c>
      <c r="D14" s="72">
        <f t="shared" si="2"/>
        <v>6</v>
      </c>
      <c r="E14" s="82">
        <f t="shared" si="1"/>
        <v>100.36900369003689</v>
      </c>
      <c r="F14" s="83">
        <v>1532</v>
      </c>
      <c r="G14" s="80">
        <v>1592</v>
      </c>
      <c r="H14" s="71">
        <f t="shared" si="3"/>
        <v>60</v>
      </c>
      <c r="I14" s="82">
        <f t="shared" si="0"/>
        <v>103.91644908616189</v>
      </c>
    </row>
    <row r="15" spans="1:14">
      <c r="A15" s="15" t="s">
        <v>18</v>
      </c>
      <c r="B15" s="72">
        <v>696</v>
      </c>
      <c r="C15" s="84">
        <v>719</v>
      </c>
      <c r="D15" s="72">
        <f t="shared" si="2"/>
        <v>23</v>
      </c>
      <c r="E15" s="85">
        <f t="shared" si="1"/>
        <v>103.30459770114942</v>
      </c>
      <c r="F15" s="86">
        <v>695</v>
      </c>
      <c r="G15" s="84">
        <v>727</v>
      </c>
      <c r="H15" s="72">
        <f t="shared" si="3"/>
        <v>32</v>
      </c>
      <c r="I15" s="85">
        <f t="shared" si="0"/>
        <v>104.60431654676259</v>
      </c>
    </row>
    <row r="16" spans="1:14">
      <c r="A16" s="15" t="s">
        <v>21</v>
      </c>
      <c r="B16" s="72">
        <v>934</v>
      </c>
      <c r="C16" s="84">
        <v>949</v>
      </c>
      <c r="D16" s="72">
        <f t="shared" si="2"/>
        <v>15</v>
      </c>
      <c r="E16" s="85">
        <f t="shared" si="1"/>
        <v>101.60599571734474</v>
      </c>
      <c r="F16" s="86">
        <v>1008</v>
      </c>
      <c r="G16" s="84">
        <v>1089</v>
      </c>
      <c r="H16" s="72">
        <f t="shared" si="3"/>
        <v>81</v>
      </c>
      <c r="I16" s="85">
        <f t="shared" si="0"/>
        <v>108.03571428571428</v>
      </c>
    </row>
    <row r="17" spans="1:17">
      <c r="A17" s="15" t="s">
        <v>22</v>
      </c>
      <c r="B17" s="72">
        <v>1059</v>
      </c>
      <c r="C17" s="84">
        <v>1036</v>
      </c>
      <c r="D17" s="72">
        <f t="shared" si="2"/>
        <v>-23</v>
      </c>
      <c r="E17" s="85">
        <f t="shared" si="1"/>
        <v>97.828139754485363</v>
      </c>
      <c r="F17" s="86">
        <v>1007</v>
      </c>
      <c r="G17" s="84">
        <v>1019</v>
      </c>
      <c r="H17" s="72">
        <f t="shared" si="3"/>
        <v>12</v>
      </c>
      <c r="I17" s="85">
        <f t="shared" si="0"/>
        <v>101.19165839126116</v>
      </c>
    </row>
    <row r="18" spans="1:17">
      <c r="A18" s="15" t="s">
        <v>13</v>
      </c>
      <c r="B18" s="72">
        <v>1282</v>
      </c>
      <c r="C18" s="84">
        <v>1291</v>
      </c>
      <c r="D18" s="72">
        <f t="shared" si="2"/>
        <v>9</v>
      </c>
      <c r="E18" s="85">
        <f t="shared" si="1"/>
        <v>100.70202808112325</v>
      </c>
      <c r="F18" s="86">
        <v>1302</v>
      </c>
      <c r="G18" s="84">
        <v>1277</v>
      </c>
      <c r="H18" s="72">
        <f t="shared" si="3"/>
        <v>-25</v>
      </c>
      <c r="I18" s="85">
        <f t="shared" si="0"/>
        <v>98.079877112135165</v>
      </c>
      <c r="Q18" t="s">
        <v>159</v>
      </c>
    </row>
    <row r="19" spans="1:17" ht="13.8" thickBot="1">
      <c r="A19" s="17" t="s">
        <v>27</v>
      </c>
      <c r="B19" s="71">
        <v>1602</v>
      </c>
      <c r="C19" s="80">
        <v>1668</v>
      </c>
      <c r="D19" s="72">
        <f t="shared" si="2"/>
        <v>66</v>
      </c>
      <c r="E19" s="82">
        <f t="shared" si="1"/>
        <v>104.11985018726593</v>
      </c>
      <c r="F19" s="83">
        <v>1616</v>
      </c>
      <c r="G19" s="80">
        <v>1640</v>
      </c>
      <c r="H19" s="71">
        <f t="shared" si="3"/>
        <v>24</v>
      </c>
      <c r="I19" s="82">
        <f t="shared" si="0"/>
        <v>101.48514851485149</v>
      </c>
    </row>
    <row r="20" spans="1:17" ht="13.8" thickBot="1">
      <c r="A20" s="261" t="s">
        <v>35</v>
      </c>
      <c r="B20" s="262">
        <v>9763</v>
      </c>
      <c r="C20" s="263">
        <v>9852</v>
      </c>
      <c r="D20" s="254">
        <f>C20-B20</f>
        <v>89</v>
      </c>
      <c r="E20" s="264">
        <f t="shared" si="1"/>
        <v>100.91160503943459</v>
      </c>
      <c r="F20" s="265">
        <v>9163</v>
      </c>
      <c r="G20" s="263">
        <v>9153</v>
      </c>
      <c r="H20" s="262">
        <f>G20-F20</f>
        <v>-10</v>
      </c>
      <c r="I20" s="266">
        <f t="shared" si="0"/>
        <v>99.890865437083917</v>
      </c>
    </row>
    <row r="21" spans="1:17">
      <c r="A21" s="14" t="s">
        <v>1</v>
      </c>
      <c r="B21" s="71">
        <v>1781</v>
      </c>
      <c r="C21" s="80">
        <v>1812</v>
      </c>
      <c r="D21" s="71">
        <f>C21-B21</f>
        <v>31</v>
      </c>
      <c r="E21" s="82">
        <f t="shared" si="1"/>
        <v>101.74059517125211</v>
      </c>
      <c r="F21" s="83">
        <v>1757</v>
      </c>
      <c r="G21" s="80">
        <v>1748</v>
      </c>
      <c r="H21" s="71">
        <f>G21-F21</f>
        <v>-9</v>
      </c>
      <c r="I21" s="82">
        <f t="shared" si="0"/>
        <v>99.487763232783152</v>
      </c>
    </row>
    <row r="22" spans="1:17">
      <c r="A22" s="15" t="s">
        <v>16</v>
      </c>
      <c r="B22" s="72">
        <v>1257</v>
      </c>
      <c r="C22" s="84">
        <v>1266</v>
      </c>
      <c r="D22" s="72">
        <f>C22-B22</f>
        <v>9</v>
      </c>
      <c r="E22" s="85">
        <f t="shared" si="1"/>
        <v>100.71599045346062</v>
      </c>
      <c r="F22" s="86">
        <v>1293</v>
      </c>
      <c r="G22" s="84">
        <v>1292</v>
      </c>
      <c r="H22" s="72">
        <f>G22-F22</f>
        <v>-1</v>
      </c>
      <c r="I22" s="85">
        <f t="shared" si="0"/>
        <v>99.922660479505026</v>
      </c>
    </row>
    <row r="23" spans="1:17">
      <c r="A23" s="16" t="s">
        <v>3</v>
      </c>
      <c r="B23" s="72">
        <v>2293</v>
      </c>
      <c r="C23" s="84">
        <v>2278</v>
      </c>
      <c r="D23" s="72">
        <f t="shared" ref="D23:D26" si="4">C23-B23</f>
        <v>-15</v>
      </c>
      <c r="E23" s="85">
        <f t="shared" si="1"/>
        <v>99.345835150457916</v>
      </c>
      <c r="F23" s="86">
        <v>1929</v>
      </c>
      <c r="G23" s="84">
        <v>1959</v>
      </c>
      <c r="H23" s="72">
        <f t="shared" ref="H23:H26" si="5">G23-F23</f>
        <v>30</v>
      </c>
      <c r="I23" s="85">
        <f t="shared" si="0"/>
        <v>101.55520995334371</v>
      </c>
    </row>
    <row r="24" spans="1:17">
      <c r="A24" s="18" t="s">
        <v>20</v>
      </c>
      <c r="B24" s="71">
        <v>1637</v>
      </c>
      <c r="C24" s="80">
        <v>1639</v>
      </c>
      <c r="D24" s="72">
        <f t="shared" si="4"/>
        <v>2</v>
      </c>
      <c r="E24" s="82">
        <f t="shared" si="1"/>
        <v>100.12217470983506</v>
      </c>
      <c r="F24" s="83">
        <v>1510</v>
      </c>
      <c r="G24" s="80">
        <v>1495</v>
      </c>
      <c r="H24" s="71">
        <f t="shared" si="5"/>
        <v>-15</v>
      </c>
      <c r="I24" s="82">
        <f t="shared" si="0"/>
        <v>99.006622516556291</v>
      </c>
    </row>
    <row r="25" spans="1:17">
      <c r="A25" s="15" t="s">
        <v>4</v>
      </c>
      <c r="B25" s="72">
        <v>1311</v>
      </c>
      <c r="C25" s="84">
        <v>1322</v>
      </c>
      <c r="D25" s="72">
        <f t="shared" si="4"/>
        <v>11</v>
      </c>
      <c r="E25" s="85">
        <f t="shared" si="1"/>
        <v>100.83905415713197</v>
      </c>
      <c r="F25" s="86">
        <v>1234</v>
      </c>
      <c r="G25" s="84">
        <v>1209</v>
      </c>
      <c r="H25" s="72">
        <f t="shared" si="5"/>
        <v>-25</v>
      </c>
      <c r="I25" s="85">
        <f t="shared" si="0"/>
        <v>97.9740680713128</v>
      </c>
    </row>
    <row r="26" spans="1:17" ht="13.8" thickBot="1">
      <c r="A26" s="19" t="s">
        <v>7</v>
      </c>
      <c r="B26" s="74">
        <v>1484</v>
      </c>
      <c r="C26" s="87">
        <v>1535</v>
      </c>
      <c r="D26" s="74">
        <f t="shared" si="4"/>
        <v>51</v>
      </c>
      <c r="E26" s="88">
        <f t="shared" si="1"/>
        <v>103.4366576819407</v>
      </c>
      <c r="F26" s="89">
        <v>1440</v>
      </c>
      <c r="G26" s="87">
        <v>1450</v>
      </c>
      <c r="H26" s="74">
        <f t="shared" si="5"/>
        <v>10</v>
      </c>
      <c r="I26" s="88">
        <f t="shared" si="0"/>
        <v>100.69444444444444</v>
      </c>
    </row>
    <row r="27" spans="1:17" ht="13.8" thickBot="1">
      <c r="A27" s="267" t="s">
        <v>36</v>
      </c>
      <c r="B27" s="268">
        <v>14750</v>
      </c>
      <c r="C27" s="269">
        <v>14779</v>
      </c>
      <c r="D27" s="262">
        <f>C27-B27</f>
        <v>29</v>
      </c>
      <c r="E27" s="264">
        <f t="shared" si="1"/>
        <v>100.19661016949154</v>
      </c>
      <c r="F27" s="265">
        <v>14693</v>
      </c>
      <c r="G27" s="269">
        <v>14832</v>
      </c>
      <c r="H27" s="262">
        <f>G27-F27</f>
        <v>139</v>
      </c>
      <c r="I27" s="266">
        <f t="shared" si="0"/>
        <v>100.94602872115973</v>
      </c>
    </row>
    <row r="28" spans="1:17">
      <c r="A28" s="15" t="s">
        <v>15</v>
      </c>
      <c r="B28" s="72">
        <v>1502</v>
      </c>
      <c r="C28" s="84">
        <v>1501</v>
      </c>
      <c r="D28" s="72">
        <f>C28-B28</f>
        <v>-1</v>
      </c>
      <c r="E28" s="85">
        <f t="shared" si="1"/>
        <v>99.933422103861517</v>
      </c>
      <c r="F28" s="86">
        <v>1575</v>
      </c>
      <c r="G28" s="84">
        <v>1561</v>
      </c>
      <c r="H28" s="72">
        <f>G28-F28</f>
        <v>-14</v>
      </c>
      <c r="I28" s="85">
        <f t="shared" si="0"/>
        <v>99.111111111111114</v>
      </c>
    </row>
    <row r="29" spans="1:17">
      <c r="A29" s="15" t="s">
        <v>19</v>
      </c>
      <c r="B29" s="72">
        <v>5452</v>
      </c>
      <c r="C29" s="84">
        <v>5419</v>
      </c>
      <c r="D29" s="72">
        <f>C29-B29</f>
        <v>-33</v>
      </c>
      <c r="E29" s="85">
        <f t="shared" si="1"/>
        <v>99.39471753484959</v>
      </c>
      <c r="F29" s="86">
        <v>5231</v>
      </c>
      <c r="G29" s="84">
        <v>5257</v>
      </c>
      <c r="H29" s="72">
        <f>G29-F29</f>
        <v>26</v>
      </c>
      <c r="I29" s="85">
        <f t="shared" si="0"/>
        <v>100.49703689543108</v>
      </c>
    </row>
    <row r="30" spans="1:17">
      <c r="A30" s="14" t="s">
        <v>25</v>
      </c>
      <c r="B30" s="71">
        <v>2913</v>
      </c>
      <c r="C30" s="80">
        <v>2993</v>
      </c>
      <c r="D30" s="71">
        <f t="shared" ref="D30:D36" si="6">C30-B30</f>
        <v>80</v>
      </c>
      <c r="E30" s="82">
        <f t="shared" si="1"/>
        <v>102.74630964641263</v>
      </c>
      <c r="F30" s="83">
        <v>3152</v>
      </c>
      <c r="G30" s="80">
        <v>3157</v>
      </c>
      <c r="H30" s="71">
        <f t="shared" ref="H30:H36" si="7">G30-F30</f>
        <v>5</v>
      </c>
      <c r="I30" s="82">
        <f t="shared" si="0"/>
        <v>100.15862944162437</v>
      </c>
    </row>
    <row r="31" spans="1:17">
      <c r="A31" s="16" t="s">
        <v>102</v>
      </c>
      <c r="B31" s="72">
        <v>1391</v>
      </c>
      <c r="C31" s="84">
        <v>1416</v>
      </c>
      <c r="D31" s="72">
        <f t="shared" si="6"/>
        <v>25</v>
      </c>
      <c r="E31" s="85">
        <f t="shared" si="1"/>
        <v>101.79726815240835</v>
      </c>
      <c r="F31" s="86">
        <v>1350</v>
      </c>
      <c r="G31" s="84">
        <v>1369</v>
      </c>
      <c r="H31" s="72">
        <f t="shared" si="7"/>
        <v>19</v>
      </c>
      <c r="I31" s="85">
        <f t="shared" si="0"/>
        <v>101.40740740740742</v>
      </c>
    </row>
    <row r="32" spans="1:17">
      <c r="A32" s="16" t="s">
        <v>103</v>
      </c>
      <c r="B32" s="72">
        <v>1619</v>
      </c>
      <c r="C32" s="84">
        <v>1599</v>
      </c>
      <c r="D32" s="72">
        <f t="shared" si="6"/>
        <v>-20</v>
      </c>
      <c r="E32" s="85">
        <f t="shared" si="1"/>
        <v>98.764669549104383</v>
      </c>
      <c r="F32" s="86">
        <v>1576</v>
      </c>
      <c r="G32" s="84">
        <v>1630</v>
      </c>
      <c r="H32" s="72">
        <f t="shared" si="7"/>
        <v>54</v>
      </c>
      <c r="I32" s="85">
        <f t="shared" si="0"/>
        <v>103.42639593908629</v>
      </c>
    </row>
    <row r="33" spans="1:9" ht="13.8" thickBot="1">
      <c r="A33" s="14" t="s">
        <v>26</v>
      </c>
      <c r="B33" s="71">
        <v>1873</v>
      </c>
      <c r="C33" s="80">
        <v>1851</v>
      </c>
      <c r="D33" s="71">
        <f t="shared" si="6"/>
        <v>-22</v>
      </c>
      <c r="E33" s="82">
        <f t="shared" si="1"/>
        <v>98.825413774693004</v>
      </c>
      <c r="F33" s="83">
        <v>1809</v>
      </c>
      <c r="G33" s="80">
        <v>1858</v>
      </c>
      <c r="H33" s="71">
        <f t="shared" si="7"/>
        <v>49</v>
      </c>
      <c r="I33" s="82">
        <f t="shared" ref="I33:I45" si="8">G33/F33*100</f>
        <v>102.70867882808182</v>
      </c>
    </row>
    <row r="34" spans="1:9" ht="13.8" thickBot="1">
      <c r="A34" s="261" t="s">
        <v>32</v>
      </c>
      <c r="B34" s="262">
        <v>11354</v>
      </c>
      <c r="C34" s="263">
        <v>11357</v>
      </c>
      <c r="D34" s="262">
        <f t="shared" si="6"/>
        <v>3</v>
      </c>
      <c r="E34" s="264">
        <f t="shared" si="1"/>
        <v>100.02642240620045</v>
      </c>
      <c r="F34" s="265">
        <v>11167</v>
      </c>
      <c r="G34" s="263">
        <v>11069</v>
      </c>
      <c r="H34" s="262">
        <f t="shared" si="7"/>
        <v>-98</v>
      </c>
      <c r="I34" s="266">
        <f t="shared" si="8"/>
        <v>99.122414256290853</v>
      </c>
    </row>
    <row r="35" spans="1:9">
      <c r="A35" s="14" t="s">
        <v>5</v>
      </c>
      <c r="B35" s="71">
        <v>781</v>
      </c>
      <c r="C35" s="80">
        <v>797</v>
      </c>
      <c r="D35" s="71">
        <f t="shared" si="6"/>
        <v>16</v>
      </c>
      <c r="E35" s="82">
        <f t="shared" si="1"/>
        <v>102.04865556978233</v>
      </c>
      <c r="F35" s="83">
        <v>756</v>
      </c>
      <c r="G35" s="80">
        <v>770</v>
      </c>
      <c r="H35" s="71">
        <f t="shared" si="7"/>
        <v>14</v>
      </c>
      <c r="I35" s="82">
        <f t="shared" si="8"/>
        <v>101.85185185185186</v>
      </c>
    </row>
    <row r="36" spans="1:9">
      <c r="A36" s="15" t="s">
        <v>23</v>
      </c>
      <c r="B36" s="72">
        <v>2195</v>
      </c>
      <c r="C36" s="84">
        <v>2204</v>
      </c>
      <c r="D36" s="72">
        <f t="shared" si="6"/>
        <v>9</v>
      </c>
      <c r="E36" s="85">
        <f t="shared" si="1"/>
        <v>100.41002277904327</v>
      </c>
      <c r="F36" s="86">
        <v>2209</v>
      </c>
      <c r="G36" s="84">
        <v>2144</v>
      </c>
      <c r="H36" s="72">
        <f t="shared" si="7"/>
        <v>-65</v>
      </c>
      <c r="I36" s="85">
        <f t="shared" si="8"/>
        <v>97.057492077863287</v>
      </c>
    </row>
    <row r="37" spans="1:9">
      <c r="A37" s="14" t="s">
        <v>6</v>
      </c>
      <c r="B37" s="71">
        <v>1505</v>
      </c>
      <c r="C37" s="80">
        <v>1529</v>
      </c>
      <c r="D37" s="71">
        <f>C37-B37</f>
        <v>24</v>
      </c>
      <c r="E37" s="82">
        <f t="shared" si="1"/>
        <v>101.59468438538207</v>
      </c>
      <c r="F37" s="83">
        <v>1475</v>
      </c>
      <c r="G37" s="80">
        <v>1454</v>
      </c>
      <c r="H37" s="71">
        <f>G37-F37</f>
        <v>-21</v>
      </c>
      <c r="I37" s="82">
        <f t="shared" si="8"/>
        <v>98.576271186440678</v>
      </c>
    </row>
    <row r="38" spans="1:9">
      <c r="A38" s="15" t="s">
        <v>24</v>
      </c>
      <c r="B38" s="72">
        <v>1432</v>
      </c>
      <c r="C38" s="84">
        <v>1405</v>
      </c>
      <c r="D38" s="72">
        <f>C38-B38</f>
        <v>-27</v>
      </c>
      <c r="E38" s="85">
        <f t="shared" si="1"/>
        <v>98.114525139664806</v>
      </c>
      <c r="F38" s="86">
        <v>1342</v>
      </c>
      <c r="G38" s="84">
        <v>1317</v>
      </c>
      <c r="H38" s="72">
        <f>G38-F38</f>
        <v>-25</v>
      </c>
      <c r="I38" s="85">
        <f t="shared" si="8"/>
        <v>98.13710879284649</v>
      </c>
    </row>
    <row r="39" spans="1:9">
      <c r="A39" s="15" t="s">
        <v>8</v>
      </c>
      <c r="B39" s="72">
        <v>1029</v>
      </c>
      <c r="C39" s="84">
        <v>1006</v>
      </c>
      <c r="D39" s="72">
        <f>C39-B39</f>
        <v>-23</v>
      </c>
      <c r="E39" s="85">
        <f t="shared" si="1"/>
        <v>97.764820213799808</v>
      </c>
      <c r="F39" s="86">
        <v>995</v>
      </c>
      <c r="G39" s="84">
        <v>973</v>
      </c>
      <c r="H39" s="72">
        <f>G39-F39</f>
        <v>-22</v>
      </c>
      <c r="I39" s="85">
        <f t="shared" si="8"/>
        <v>97.788944723618087</v>
      </c>
    </row>
    <row r="40" spans="1:9">
      <c r="A40" s="15" t="s">
        <v>9</v>
      </c>
      <c r="B40" s="72">
        <v>1337</v>
      </c>
      <c r="C40" s="84">
        <v>1340</v>
      </c>
      <c r="D40" s="72">
        <f t="shared" ref="D40:D44" si="9">C40-B40</f>
        <v>3</v>
      </c>
      <c r="E40" s="85">
        <f t="shared" si="1"/>
        <v>100.22438294689604</v>
      </c>
      <c r="F40" s="86">
        <v>1430</v>
      </c>
      <c r="G40" s="84">
        <v>1420</v>
      </c>
      <c r="H40" s="72">
        <f t="shared" ref="H40:H44" si="10">G40-F40</f>
        <v>-10</v>
      </c>
      <c r="I40" s="85">
        <f t="shared" si="8"/>
        <v>99.300699300699307</v>
      </c>
    </row>
    <row r="41" spans="1:9">
      <c r="A41" s="15" t="s">
        <v>10</v>
      </c>
      <c r="B41" s="72">
        <v>1764</v>
      </c>
      <c r="C41" s="84">
        <v>1767</v>
      </c>
      <c r="D41" s="72">
        <f t="shared" si="9"/>
        <v>3</v>
      </c>
      <c r="E41" s="85">
        <f t="shared" si="1"/>
        <v>100.17006802721089</v>
      </c>
      <c r="F41" s="86">
        <v>1764</v>
      </c>
      <c r="G41" s="84">
        <v>1751</v>
      </c>
      <c r="H41" s="72">
        <f t="shared" si="10"/>
        <v>-13</v>
      </c>
      <c r="I41" s="85">
        <f t="shared" si="8"/>
        <v>99.263038548752832</v>
      </c>
    </row>
    <row r="42" spans="1:9" ht="13.8" thickBot="1">
      <c r="A42" s="20" t="s">
        <v>12</v>
      </c>
      <c r="B42" s="71">
        <v>1311</v>
      </c>
      <c r="C42" s="80">
        <v>1309</v>
      </c>
      <c r="D42" s="71">
        <f t="shared" si="9"/>
        <v>-2</v>
      </c>
      <c r="E42" s="82">
        <f t="shared" si="1"/>
        <v>99.847444698703285</v>
      </c>
      <c r="F42" s="83">
        <v>1196</v>
      </c>
      <c r="G42" s="80">
        <v>1240</v>
      </c>
      <c r="H42" s="71">
        <f t="shared" si="10"/>
        <v>44</v>
      </c>
      <c r="I42" s="82">
        <f t="shared" si="8"/>
        <v>103.67892976588628</v>
      </c>
    </row>
    <row r="43" spans="1:9" ht="13.8" thickBot="1">
      <c r="A43" s="261" t="s">
        <v>33</v>
      </c>
      <c r="B43" s="262">
        <v>6504</v>
      </c>
      <c r="C43" s="263">
        <v>6466</v>
      </c>
      <c r="D43" s="262">
        <f t="shared" si="9"/>
        <v>-38</v>
      </c>
      <c r="E43" s="264">
        <f t="shared" si="1"/>
        <v>99.41574415744158</v>
      </c>
      <c r="F43" s="265">
        <v>6232</v>
      </c>
      <c r="G43" s="263">
        <v>6338</v>
      </c>
      <c r="H43" s="262">
        <f t="shared" si="10"/>
        <v>106</v>
      </c>
      <c r="I43" s="266">
        <f t="shared" si="8"/>
        <v>101.70089858793325</v>
      </c>
    </row>
    <row r="44" spans="1:9" ht="14.25" customHeight="1" thickBot="1">
      <c r="A44" s="20" t="s">
        <v>11</v>
      </c>
      <c r="B44" s="71">
        <v>6504</v>
      </c>
      <c r="C44" s="80">
        <v>6466</v>
      </c>
      <c r="D44" s="71">
        <f t="shared" si="9"/>
        <v>-38</v>
      </c>
      <c r="E44" s="82">
        <f t="shared" si="1"/>
        <v>99.41574415744158</v>
      </c>
      <c r="F44" s="83">
        <v>6232</v>
      </c>
      <c r="G44" s="80">
        <v>6338</v>
      </c>
      <c r="H44" s="71">
        <f t="shared" si="10"/>
        <v>106</v>
      </c>
      <c r="I44" s="82">
        <f t="shared" si="8"/>
        <v>101.70089858793325</v>
      </c>
    </row>
    <row r="45" spans="1:9" ht="13.8" thickBot="1">
      <c r="A45" s="258" t="s">
        <v>30</v>
      </c>
      <c r="B45" s="258">
        <v>53259</v>
      </c>
      <c r="C45" s="259">
        <v>53437</v>
      </c>
      <c r="D45" s="254">
        <f>D43+D34+D27+D20+D10</f>
        <v>178</v>
      </c>
      <c r="E45" s="260">
        <f t="shared" si="1"/>
        <v>100.33421581328976</v>
      </c>
      <c r="F45" s="258">
        <v>51956</v>
      </c>
      <c r="G45" s="259">
        <v>52281</v>
      </c>
      <c r="H45" s="254">
        <f t="shared" ref="H45" si="11">H43+H34+H27+H20+H10</f>
        <v>325</v>
      </c>
      <c r="I45" s="260">
        <f t="shared" si="8"/>
        <v>100.62552929401802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222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19" zoomScale="110" zoomScaleNormal="110" workbookViewId="0">
      <selection activeCell="B37" sqref="B37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3.218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9.33203125" customWidth="1"/>
  </cols>
  <sheetData>
    <row r="1" spans="1:13">
      <c r="A1" s="317" t="s">
        <v>162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3" ht="18" customHeight="1">
      <c r="A2" s="332" t="s">
        <v>199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3" ht="16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1" t="s">
        <v>165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  <c r="J5" s="335" t="s">
        <v>41</v>
      </c>
      <c r="K5" s="335"/>
      <c r="L5" s="336"/>
    </row>
    <row r="6" spans="1:13" ht="19.2" customHeight="1">
      <c r="A6" s="322"/>
      <c r="B6" s="326" t="s">
        <v>29</v>
      </c>
      <c r="C6" s="327"/>
      <c r="D6" s="22" t="s">
        <v>168</v>
      </c>
      <c r="E6" s="23" t="s">
        <v>28</v>
      </c>
      <c r="F6" s="326" t="s">
        <v>29</v>
      </c>
      <c r="G6" s="327"/>
      <c r="H6" s="22" t="s">
        <v>168</v>
      </c>
      <c r="I6" s="23" t="s">
        <v>28</v>
      </c>
      <c r="J6" s="337" t="s">
        <v>40</v>
      </c>
      <c r="K6" s="338"/>
      <c r="L6" s="339"/>
    </row>
    <row r="7" spans="1:13" ht="19.8" customHeight="1">
      <c r="A7" s="322"/>
      <c r="B7" s="328"/>
      <c r="C7" s="329"/>
      <c r="D7" s="24" t="s">
        <v>171</v>
      </c>
      <c r="E7" s="23" t="s">
        <v>201</v>
      </c>
      <c r="F7" s="328"/>
      <c r="G7" s="329"/>
      <c r="H7" s="24" t="s">
        <v>171</v>
      </c>
      <c r="I7" s="23" t="s">
        <v>201</v>
      </c>
      <c r="J7" s="340"/>
      <c r="K7" s="341"/>
      <c r="L7" s="342"/>
    </row>
    <row r="8" spans="1:13" ht="21.6" customHeight="1" thickBot="1">
      <c r="A8" s="322"/>
      <c r="B8" s="328"/>
      <c r="C8" s="329"/>
      <c r="D8" s="24" t="s">
        <v>0</v>
      </c>
      <c r="E8" s="23">
        <v>2022</v>
      </c>
      <c r="F8" s="330"/>
      <c r="G8" s="331"/>
      <c r="H8" s="24" t="s">
        <v>0</v>
      </c>
      <c r="I8" s="23">
        <v>2023</v>
      </c>
      <c r="J8" s="343"/>
      <c r="K8" s="344"/>
      <c r="L8" s="345"/>
    </row>
    <row r="9" spans="1:13" ht="36.6" customHeight="1" thickBot="1">
      <c r="A9" s="334"/>
      <c r="B9" s="44">
        <v>44865</v>
      </c>
      <c r="C9" s="45">
        <v>44895</v>
      </c>
      <c r="D9" s="24" t="s">
        <v>200</v>
      </c>
      <c r="E9" s="23" t="s">
        <v>202</v>
      </c>
      <c r="F9" s="44">
        <v>45230</v>
      </c>
      <c r="G9" s="45">
        <v>45260</v>
      </c>
      <c r="H9" s="24" t="s">
        <v>203</v>
      </c>
      <c r="I9" s="23" t="s">
        <v>204</v>
      </c>
      <c r="J9" s="41" t="s">
        <v>205</v>
      </c>
      <c r="K9" s="42" t="s">
        <v>206</v>
      </c>
      <c r="L9" s="43" t="s">
        <v>207</v>
      </c>
    </row>
    <row r="10" spans="1:13" ht="23.25" customHeight="1" thickBot="1">
      <c r="A10" s="258" t="s">
        <v>39</v>
      </c>
      <c r="B10" s="270">
        <v>53259</v>
      </c>
      <c r="C10" s="271">
        <v>53437</v>
      </c>
      <c r="D10" s="272">
        <f t="shared" ref="D10:D33" si="0">C10-B10</f>
        <v>178</v>
      </c>
      <c r="E10" s="273">
        <f t="shared" ref="E10:E25" si="1">C10/B10*100</f>
        <v>100.33421581328976</v>
      </c>
      <c r="F10" s="274">
        <v>51956</v>
      </c>
      <c r="G10" s="275">
        <v>52281</v>
      </c>
      <c r="H10" s="274">
        <f t="shared" ref="H10:H25" si="2">G10-F10</f>
        <v>325</v>
      </c>
      <c r="I10" s="276">
        <f t="shared" ref="I10:I25" si="3">G10/F10*100</f>
        <v>100.62552929401802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28515</v>
      </c>
      <c r="C11" s="91">
        <v>28389</v>
      </c>
      <c r="D11" s="92">
        <f t="shared" si="0"/>
        <v>-126</v>
      </c>
      <c r="E11" s="93">
        <f t="shared" si="1"/>
        <v>99.558127301420313</v>
      </c>
      <c r="F11" s="94">
        <v>27385</v>
      </c>
      <c r="G11" s="165">
        <v>27397</v>
      </c>
      <c r="H11" s="95">
        <f>G11-F11</f>
        <v>12</v>
      </c>
      <c r="I11" s="96">
        <f t="shared" si="3"/>
        <v>100.04381960927515</v>
      </c>
      <c r="J11" s="97">
        <f>C11/$C$10*100</f>
        <v>53.12611112150757</v>
      </c>
      <c r="K11" s="98">
        <f>F11/$F$10*100</f>
        <v>52.708060666717991</v>
      </c>
      <c r="L11" s="99">
        <f>G11/G10*100</f>
        <v>52.403358772785523</v>
      </c>
      <c r="M11" s="2"/>
    </row>
    <row r="12" spans="1:13" ht="16.5" customHeight="1">
      <c r="A12" s="27" t="s">
        <v>105</v>
      </c>
      <c r="B12" s="100">
        <v>24744</v>
      </c>
      <c r="C12" s="101">
        <v>25048</v>
      </c>
      <c r="D12" s="92">
        <f t="shared" si="0"/>
        <v>304</v>
      </c>
      <c r="E12" s="93">
        <f t="shared" si="1"/>
        <v>101.22858066602005</v>
      </c>
      <c r="F12" s="102">
        <v>24571</v>
      </c>
      <c r="G12" s="166">
        <v>24884</v>
      </c>
      <c r="H12" s="103">
        <f t="shared" si="2"/>
        <v>313</v>
      </c>
      <c r="I12" s="96">
        <f t="shared" si="3"/>
        <v>101.27385942778071</v>
      </c>
      <c r="J12" s="104">
        <f t="shared" ref="J12:J25" si="4">C12/$C$10*100</f>
        <v>46.87388887849243</v>
      </c>
      <c r="K12" s="105">
        <f t="shared" ref="K12:K25" si="5">F12/$F$10*100</f>
        <v>47.291939333282009</v>
      </c>
      <c r="L12" s="99">
        <f>G12/G10*100</f>
        <v>47.596641227214477</v>
      </c>
      <c r="M12" s="2"/>
    </row>
    <row r="13" spans="1:13" ht="15.75" customHeight="1">
      <c r="A13" s="27" t="s">
        <v>49</v>
      </c>
      <c r="B13" s="90">
        <v>47899</v>
      </c>
      <c r="C13" s="91">
        <v>48261</v>
      </c>
      <c r="D13" s="92">
        <f t="shared" si="0"/>
        <v>362</v>
      </c>
      <c r="E13" s="93">
        <f t="shared" si="1"/>
        <v>100.7557569051546</v>
      </c>
      <c r="F13" s="94">
        <v>47163</v>
      </c>
      <c r="G13" s="165">
        <v>47581</v>
      </c>
      <c r="H13" s="103">
        <f t="shared" si="2"/>
        <v>418</v>
      </c>
      <c r="I13" s="96">
        <f t="shared" si="3"/>
        <v>100.88628797998432</v>
      </c>
      <c r="J13" s="104">
        <f t="shared" si="4"/>
        <v>90.313827497801142</v>
      </c>
      <c r="K13" s="105">
        <f t="shared" si="5"/>
        <v>90.77488644237431</v>
      </c>
      <c r="L13" s="106">
        <f t="shared" ref="L13:L25" si="6">G13/$G$10*100</f>
        <v>91.010118398653432</v>
      </c>
      <c r="M13" s="2"/>
    </row>
    <row r="14" spans="1:13" ht="15.75" customHeight="1">
      <c r="A14" s="27" t="s">
        <v>166</v>
      </c>
      <c r="B14" s="90">
        <v>1834</v>
      </c>
      <c r="C14" s="91">
        <v>1819</v>
      </c>
      <c r="D14" s="92">
        <f t="shared" si="0"/>
        <v>-15</v>
      </c>
      <c r="E14" s="93">
        <f t="shared" si="1"/>
        <v>99.182115594329332</v>
      </c>
      <c r="F14" s="94">
        <v>1855</v>
      </c>
      <c r="G14" s="165">
        <v>1852</v>
      </c>
      <c r="H14" s="103">
        <f t="shared" si="2"/>
        <v>-3</v>
      </c>
      <c r="I14" s="96">
        <f t="shared" si="3"/>
        <v>99.838274932614553</v>
      </c>
      <c r="J14" s="104">
        <f t="shared" si="4"/>
        <v>3.4040084585586765</v>
      </c>
      <c r="K14" s="105">
        <f t="shared" si="5"/>
        <v>3.5703287397028256</v>
      </c>
      <c r="L14" s="106">
        <f t="shared" si="6"/>
        <v>3.5423958990837972</v>
      </c>
      <c r="M14" s="2"/>
    </row>
    <row r="15" spans="1:13" ht="16.5" customHeight="1">
      <c r="A15" s="27" t="s">
        <v>106</v>
      </c>
      <c r="B15" s="90">
        <v>5360</v>
      </c>
      <c r="C15" s="91">
        <v>5176</v>
      </c>
      <c r="D15" s="92">
        <f t="shared" si="0"/>
        <v>-184</v>
      </c>
      <c r="E15" s="93">
        <f t="shared" si="1"/>
        <v>96.567164179104481</v>
      </c>
      <c r="F15" s="94">
        <v>4793</v>
      </c>
      <c r="G15" s="165">
        <v>4700</v>
      </c>
      <c r="H15" s="103">
        <f t="shared" si="2"/>
        <v>-93</v>
      </c>
      <c r="I15" s="96">
        <f t="shared" si="3"/>
        <v>98.059670352597536</v>
      </c>
      <c r="J15" s="104">
        <f t="shared" si="4"/>
        <v>9.6861725021988505</v>
      </c>
      <c r="K15" s="105">
        <f t="shared" si="5"/>
        <v>9.2251135576256829</v>
      </c>
      <c r="L15" s="106">
        <f t="shared" si="6"/>
        <v>8.9898816013465694</v>
      </c>
      <c r="M15" s="2"/>
    </row>
    <row r="16" spans="1:13" ht="16.5" customHeight="1">
      <c r="A16" s="28" t="s">
        <v>107</v>
      </c>
      <c r="B16" s="90">
        <v>7768</v>
      </c>
      <c r="C16" s="91">
        <v>7901</v>
      </c>
      <c r="D16" s="92">
        <f t="shared" si="0"/>
        <v>133</v>
      </c>
      <c r="E16" s="93">
        <f t="shared" si="1"/>
        <v>101.71215242018539</v>
      </c>
      <c r="F16" s="94">
        <v>7727</v>
      </c>
      <c r="G16" s="165">
        <v>7879</v>
      </c>
      <c r="H16" s="103">
        <f t="shared" si="2"/>
        <v>152</v>
      </c>
      <c r="I16" s="96">
        <f t="shared" si="3"/>
        <v>101.96712825158536</v>
      </c>
      <c r="J16" s="104">
        <f t="shared" si="4"/>
        <v>14.78563542115014</v>
      </c>
      <c r="K16" s="105">
        <f t="shared" si="5"/>
        <v>14.872199553468318</v>
      </c>
      <c r="L16" s="106">
        <f t="shared" si="6"/>
        <v>15.070484497236089</v>
      </c>
      <c r="M16" s="2"/>
    </row>
    <row r="17" spans="1:13" ht="16.5" customHeight="1">
      <c r="A17" s="29" t="s">
        <v>108</v>
      </c>
      <c r="B17" s="90">
        <v>45491</v>
      </c>
      <c r="C17" s="91">
        <v>45536</v>
      </c>
      <c r="D17" s="92">
        <f t="shared" si="0"/>
        <v>45</v>
      </c>
      <c r="E17" s="93">
        <f t="shared" si="1"/>
        <v>100.09892066562618</v>
      </c>
      <c r="F17" s="94">
        <v>44229</v>
      </c>
      <c r="G17" s="165">
        <v>44402</v>
      </c>
      <c r="H17" s="103">
        <f t="shared" si="2"/>
        <v>173</v>
      </c>
      <c r="I17" s="96">
        <f t="shared" si="3"/>
        <v>100.39114608062583</v>
      </c>
      <c r="J17" s="104">
        <f t="shared" si="4"/>
        <v>85.214364578849867</v>
      </c>
      <c r="K17" s="105">
        <f t="shared" si="5"/>
        <v>85.12780044653168</v>
      </c>
      <c r="L17" s="106">
        <f t="shared" si="6"/>
        <v>84.929515502763905</v>
      </c>
      <c r="M17" s="2"/>
    </row>
    <row r="18" spans="1:13" ht="15.75" customHeight="1">
      <c r="A18" s="27" t="s">
        <v>109</v>
      </c>
      <c r="B18" s="90">
        <v>20438</v>
      </c>
      <c r="C18" s="91">
        <v>20564</v>
      </c>
      <c r="D18" s="92">
        <f t="shared" si="0"/>
        <v>126</v>
      </c>
      <c r="E18" s="93">
        <f t="shared" si="1"/>
        <v>100.61649867893141</v>
      </c>
      <c r="F18" s="94">
        <v>19952</v>
      </c>
      <c r="G18" s="165">
        <v>20048</v>
      </c>
      <c r="H18" s="103">
        <f t="shared" si="2"/>
        <v>96</v>
      </c>
      <c r="I18" s="96">
        <f t="shared" si="3"/>
        <v>100.48115477145147</v>
      </c>
      <c r="J18" s="104">
        <f t="shared" si="4"/>
        <v>38.482699253326345</v>
      </c>
      <c r="K18" s="105">
        <f t="shared" si="5"/>
        <v>38.40172453614597</v>
      </c>
      <c r="L18" s="106">
        <f t="shared" si="6"/>
        <v>38.346626881658729</v>
      </c>
      <c r="M18" s="2"/>
    </row>
    <row r="19" spans="1:13" ht="16.5" customHeight="1">
      <c r="A19" s="30" t="s">
        <v>110</v>
      </c>
      <c r="B19" s="90">
        <v>32821</v>
      </c>
      <c r="C19" s="107">
        <v>32873</v>
      </c>
      <c r="D19" s="92">
        <f t="shared" si="0"/>
        <v>52</v>
      </c>
      <c r="E19" s="108">
        <f t="shared" si="1"/>
        <v>100.15843514822826</v>
      </c>
      <c r="F19" s="109">
        <v>32004</v>
      </c>
      <c r="G19" s="167">
        <v>32233</v>
      </c>
      <c r="H19" s="103">
        <f t="shared" si="2"/>
        <v>229</v>
      </c>
      <c r="I19" s="110">
        <f t="shared" si="3"/>
        <v>100.71553555805524</v>
      </c>
      <c r="J19" s="111">
        <f t="shared" si="4"/>
        <v>61.517300746673655</v>
      </c>
      <c r="K19" s="112">
        <f t="shared" si="5"/>
        <v>61.598275463854037</v>
      </c>
      <c r="L19" s="113">
        <f t="shared" si="6"/>
        <v>61.653373118341271</v>
      </c>
      <c r="M19" s="2"/>
    </row>
    <row r="20" spans="1:13" ht="28.5" customHeight="1">
      <c r="A20" s="31" t="s">
        <v>48</v>
      </c>
      <c r="B20" s="90">
        <v>1819</v>
      </c>
      <c r="C20" s="101">
        <v>1852</v>
      </c>
      <c r="D20" s="92">
        <f t="shared" si="0"/>
        <v>33</v>
      </c>
      <c r="E20" s="114">
        <f t="shared" si="1"/>
        <v>101.81418361737218</v>
      </c>
      <c r="F20" s="102">
        <v>1580</v>
      </c>
      <c r="G20" s="166">
        <v>1594</v>
      </c>
      <c r="H20" s="103">
        <f t="shared" si="2"/>
        <v>14</v>
      </c>
      <c r="I20" s="115">
        <f t="shared" si="3"/>
        <v>100.8860759493671</v>
      </c>
      <c r="J20" s="104">
        <f t="shared" si="4"/>
        <v>3.4657634223478118</v>
      </c>
      <c r="K20" s="105">
        <f t="shared" si="5"/>
        <v>3.0410347216875815</v>
      </c>
      <c r="L20" s="106">
        <f t="shared" si="6"/>
        <v>3.0489087813928579</v>
      </c>
      <c r="M20" s="2"/>
    </row>
    <row r="21" spans="1:13" ht="15" customHeight="1">
      <c r="A21" s="32" t="s">
        <v>126</v>
      </c>
      <c r="B21" s="116">
        <v>1404</v>
      </c>
      <c r="C21" s="117">
        <v>1377</v>
      </c>
      <c r="D21" s="92">
        <f t="shared" si="0"/>
        <v>-27</v>
      </c>
      <c r="E21" s="118">
        <f t="shared" si="1"/>
        <v>98.076923076923066</v>
      </c>
      <c r="F21" s="102">
        <v>1047</v>
      </c>
      <c r="G21" s="166">
        <v>1055</v>
      </c>
      <c r="H21" s="103">
        <f t="shared" si="2"/>
        <v>8</v>
      </c>
      <c r="I21" s="115">
        <f>G21/F21*100</f>
        <v>100.76408787010507</v>
      </c>
      <c r="J21" s="104">
        <f>C21/$C$10*100</f>
        <v>2.5768662162920823</v>
      </c>
      <c r="K21" s="105">
        <f>F21/$F$10*100</f>
        <v>2.0151666794980367</v>
      </c>
      <c r="L21" s="106">
        <f>G21/$G$10*100</f>
        <v>2.0179415083873682</v>
      </c>
      <c r="M21" s="2"/>
    </row>
    <row r="22" spans="1:13" ht="15" customHeight="1">
      <c r="A22" s="33" t="s">
        <v>125</v>
      </c>
      <c r="B22" s="102">
        <v>18200</v>
      </c>
      <c r="C22" s="117">
        <v>18152</v>
      </c>
      <c r="D22" s="119">
        <f t="shared" si="0"/>
        <v>-48</v>
      </c>
      <c r="E22" s="118">
        <f>C22/B22*100</f>
        <v>99.736263736263737</v>
      </c>
      <c r="F22" s="120">
        <v>17791</v>
      </c>
      <c r="G22" s="168">
        <v>17924</v>
      </c>
      <c r="H22" s="103">
        <f t="shared" si="2"/>
        <v>133</v>
      </c>
      <c r="I22" s="115">
        <f>G22/F22*100</f>
        <v>100.74756899555955</v>
      </c>
      <c r="J22" s="104">
        <f>C22/$C$10*100</f>
        <v>33.968972809102304</v>
      </c>
      <c r="K22" s="105">
        <f>F22/$F$10*100</f>
        <v>34.242435907306188</v>
      </c>
      <c r="L22" s="106">
        <f>G22/$G$10*100</f>
        <v>34.283965494156575</v>
      </c>
      <c r="M22" s="2"/>
    </row>
    <row r="23" spans="1:13" ht="14.4" customHeight="1">
      <c r="A23" s="34" t="s">
        <v>127</v>
      </c>
      <c r="B23" s="102">
        <v>8492</v>
      </c>
      <c r="C23" s="101">
        <v>8317</v>
      </c>
      <c r="D23" s="121">
        <f t="shared" si="0"/>
        <v>-175</v>
      </c>
      <c r="E23" s="122">
        <f>C23/B23*100</f>
        <v>97.939236928874223</v>
      </c>
      <c r="F23" s="102">
        <v>7904</v>
      </c>
      <c r="G23" s="169">
        <v>7818</v>
      </c>
      <c r="H23" s="103">
        <f t="shared" si="2"/>
        <v>-86</v>
      </c>
      <c r="I23" s="115">
        <f>G23/F23*100</f>
        <v>98.911943319838059</v>
      </c>
      <c r="J23" s="104">
        <f>C23/$C$10*100</f>
        <v>15.564122237401051</v>
      </c>
      <c r="K23" s="105">
        <f>F23/$F$10*100</f>
        <v>15.212872430518132</v>
      </c>
      <c r="L23" s="106">
        <f>G23/$G$10*100</f>
        <v>14.953807310495209</v>
      </c>
      <c r="M23" s="2"/>
    </row>
    <row r="24" spans="1:13" ht="28.5" customHeight="1" thickBot="1">
      <c r="A24" s="35" t="s">
        <v>38</v>
      </c>
      <c r="B24" s="120">
        <v>8120</v>
      </c>
      <c r="C24" s="117">
        <v>8062</v>
      </c>
      <c r="D24" s="123">
        <f t="shared" si="0"/>
        <v>-58</v>
      </c>
      <c r="E24" s="124">
        <f>C24/B24*100</f>
        <v>99.285714285714292</v>
      </c>
      <c r="F24" s="120">
        <v>7308</v>
      </c>
      <c r="G24" s="170">
        <v>7294</v>
      </c>
      <c r="H24" s="125">
        <f t="shared" si="2"/>
        <v>-14</v>
      </c>
      <c r="I24" s="126">
        <f>G24/F24*100</f>
        <v>99.808429118773944</v>
      </c>
      <c r="J24" s="111">
        <f>C24/$C$10*100</f>
        <v>15.086924789939554</v>
      </c>
      <c r="K24" s="112">
        <f>F24/$F$10*100</f>
        <v>14.065747940565092</v>
      </c>
      <c r="L24" s="113">
        <f>G24/$G$10*100</f>
        <v>13.95153114898338</v>
      </c>
      <c r="M24" s="2"/>
    </row>
    <row r="25" spans="1:13" ht="24.75" customHeight="1" thickBot="1">
      <c r="A25" s="279" t="s">
        <v>167</v>
      </c>
      <c r="B25" s="274">
        <v>43445</v>
      </c>
      <c r="C25" s="271">
        <v>43485</v>
      </c>
      <c r="D25" s="272">
        <f t="shared" si="0"/>
        <v>40</v>
      </c>
      <c r="E25" s="280">
        <f t="shared" si="1"/>
        <v>100.09207043388193</v>
      </c>
      <c r="F25" s="274">
        <v>41655</v>
      </c>
      <c r="G25" s="281">
        <v>41864</v>
      </c>
      <c r="H25" s="274">
        <f t="shared" si="2"/>
        <v>209</v>
      </c>
      <c r="I25" s="278">
        <f t="shared" si="3"/>
        <v>100.50174048733645</v>
      </c>
      <c r="J25" s="277">
        <f t="shared" si="4"/>
        <v>81.376200011228178</v>
      </c>
      <c r="K25" s="282">
        <f t="shared" si="5"/>
        <v>80.17360843790901</v>
      </c>
      <c r="L25" s="278">
        <f t="shared" si="6"/>
        <v>80.074979438036763</v>
      </c>
      <c r="M25" s="2"/>
    </row>
    <row r="26" spans="1:13">
      <c r="A26" s="36" t="s">
        <v>128</v>
      </c>
      <c r="B26" s="127">
        <v>11164</v>
      </c>
      <c r="C26" s="128">
        <v>11151</v>
      </c>
      <c r="D26" s="129">
        <f t="shared" ref="D26" si="7">C26-B26</f>
        <v>-13</v>
      </c>
      <c r="E26" s="130">
        <f>C26/B26*100</f>
        <v>99.883554281619496</v>
      </c>
      <c r="F26" s="131">
        <v>10855</v>
      </c>
      <c r="G26" s="171">
        <v>10821</v>
      </c>
      <c r="H26" s="131">
        <f t="shared" ref="H26:H33" si="8">G26-F26</f>
        <v>-34</v>
      </c>
      <c r="I26" s="132">
        <f t="shared" ref="I26:I33" si="9">G26/F26*100</f>
        <v>99.686780285582671</v>
      </c>
      <c r="J26" s="133">
        <f>C26/$C$10*100</f>
        <v>20.867563673110393</v>
      </c>
      <c r="K26" s="134">
        <f t="shared" ref="K26:K33" si="10">F26/$F$10*100</f>
        <v>20.892678420201712</v>
      </c>
      <c r="L26" s="135">
        <f t="shared" ref="L26:L33" si="11">G26/$G$10*100</f>
        <v>20.697767831525795</v>
      </c>
      <c r="M26" s="2"/>
    </row>
    <row r="27" spans="1:13" ht="17.25" customHeight="1">
      <c r="A27" s="37" t="s">
        <v>129</v>
      </c>
      <c r="B27" s="90">
        <v>5705</v>
      </c>
      <c r="C27" s="91">
        <v>5553</v>
      </c>
      <c r="D27" s="129">
        <f t="shared" si="0"/>
        <v>-152</v>
      </c>
      <c r="E27" s="130">
        <f>C27/B27*100</f>
        <v>97.335670464504815</v>
      </c>
      <c r="F27" s="94">
        <v>5520</v>
      </c>
      <c r="G27" s="165">
        <v>5412</v>
      </c>
      <c r="H27" s="94">
        <f t="shared" si="8"/>
        <v>-108</v>
      </c>
      <c r="I27" s="136">
        <f t="shared" si="9"/>
        <v>98.043478260869563</v>
      </c>
      <c r="J27" s="137">
        <f>C27/$C$10*100</f>
        <v>10.39167617942624</v>
      </c>
      <c r="K27" s="98">
        <f t="shared" si="10"/>
        <v>10.624374470705982</v>
      </c>
      <c r="L27" s="99">
        <f t="shared" si="11"/>
        <v>10.351753026912263</v>
      </c>
      <c r="M27" s="2"/>
    </row>
    <row r="28" spans="1:13" ht="16.5" customHeight="1">
      <c r="A28" s="34" t="s">
        <v>130</v>
      </c>
      <c r="B28" s="100">
        <v>26760</v>
      </c>
      <c r="C28" s="101">
        <v>26514</v>
      </c>
      <c r="D28" s="138">
        <f>C28-B28</f>
        <v>-246</v>
      </c>
      <c r="E28" s="139">
        <f>C28/B28*100</f>
        <v>99.080717488789233</v>
      </c>
      <c r="F28" s="102">
        <v>24787</v>
      </c>
      <c r="G28" s="166">
        <v>24853</v>
      </c>
      <c r="H28" s="94">
        <f t="shared" si="8"/>
        <v>66</v>
      </c>
      <c r="I28" s="136">
        <f t="shared" si="9"/>
        <v>100.26626860854479</v>
      </c>
      <c r="J28" s="137">
        <f>C28/$C$10*100</f>
        <v>49.617306360761269</v>
      </c>
      <c r="K28" s="98">
        <f t="shared" si="10"/>
        <v>47.707675725613981</v>
      </c>
      <c r="L28" s="99">
        <f t="shared" si="11"/>
        <v>47.537346263460911</v>
      </c>
      <c r="M28" s="2"/>
    </row>
    <row r="29" spans="1:13" ht="15.75" customHeight="1">
      <c r="A29" s="34" t="s">
        <v>131</v>
      </c>
      <c r="B29" s="100">
        <v>15457</v>
      </c>
      <c r="C29" s="101">
        <v>15607</v>
      </c>
      <c r="D29" s="138">
        <f t="shared" si="0"/>
        <v>150</v>
      </c>
      <c r="E29" s="139">
        <f>C29/B29*100</f>
        <v>100.97043410752411</v>
      </c>
      <c r="F29" s="102">
        <v>14954</v>
      </c>
      <c r="G29" s="166">
        <v>15143</v>
      </c>
      <c r="H29" s="94">
        <f t="shared" si="8"/>
        <v>189</v>
      </c>
      <c r="I29" s="136">
        <f t="shared" si="9"/>
        <v>101.26387588605054</v>
      </c>
      <c r="J29" s="137">
        <f>C29/$C$10*100</f>
        <v>29.206355147182663</v>
      </c>
      <c r="K29" s="98">
        <f t="shared" si="10"/>
        <v>28.782046346908924</v>
      </c>
      <c r="L29" s="99">
        <f t="shared" si="11"/>
        <v>28.964633423232151</v>
      </c>
      <c r="M29" s="2"/>
    </row>
    <row r="30" spans="1:13" ht="21.75" customHeight="1">
      <c r="A30" s="37" t="s">
        <v>132</v>
      </c>
      <c r="B30" s="100">
        <v>1209</v>
      </c>
      <c r="C30" s="101">
        <v>1259</v>
      </c>
      <c r="D30" s="138">
        <f t="shared" si="0"/>
        <v>50</v>
      </c>
      <c r="E30" s="139">
        <f t="shared" ref="E30:E32" si="12">C30/B30*100</f>
        <v>104.13564929693962</v>
      </c>
      <c r="F30" s="102">
        <v>1282</v>
      </c>
      <c r="G30" s="166">
        <v>1357</v>
      </c>
      <c r="H30" s="102">
        <f t="shared" si="8"/>
        <v>75</v>
      </c>
      <c r="I30" s="136">
        <f t="shared" si="9"/>
        <v>105.85023400936038</v>
      </c>
      <c r="J30" s="137">
        <f t="shared" ref="J30:J32" si="13">C30/$C$10*100</f>
        <v>2.3560454366824484</v>
      </c>
      <c r="K30" s="98">
        <f t="shared" si="10"/>
        <v>2.467472476711063</v>
      </c>
      <c r="L30" s="99">
        <f t="shared" si="11"/>
        <v>2.5955892197930415</v>
      </c>
      <c r="M30" s="2"/>
    </row>
    <row r="31" spans="1:13" ht="23.25" customHeight="1">
      <c r="A31" s="37" t="s">
        <v>133</v>
      </c>
      <c r="B31" s="100">
        <v>9148</v>
      </c>
      <c r="C31" s="101">
        <v>9035</v>
      </c>
      <c r="D31" s="138">
        <f t="shared" si="0"/>
        <v>-113</v>
      </c>
      <c r="E31" s="139">
        <f t="shared" si="12"/>
        <v>98.764757324005245</v>
      </c>
      <c r="F31" s="102">
        <v>8264</v>
      </c>
      <c r="G31" s="169">
        <v>8138</v>
      </c>
      <c r="H31" s="102">
        <f t="shared" si="8"/>
        <v>-126</v>
      </c>
      <c r="I31" s="136">
        <f t="shared" si="9"/>
        <v>98.475314617618579</v>
      </c>
      <c r="J31" s="137">
        <f t="shared" si="13"/>
        <v>16.907760540449502</v>
      </c>
      <c r="K31" s="98">
        <f t="shared" si="10"/>
        <v>15.905766417738084</v>
      </c>
      <c r="L31" s="99">
        <f t="shared" si="11"/>
        <v>15.565884355693274</v>
      </c>
      <c r="M31" s="2"/>
    </row>
    <row r="32" spans="1:13" ht="27.75" customHeight="1">
      <c r="A32" s="34" t="s">
        <v>134</v>
      </c>
      <c r="B32" s="100">
        <v>121</v>
      </c>
      <c r="C32" s="101">
        <v>120</v>
      </c>
      <c r="D32" s="138">
        <f t="shared" si="0"/>
        <v>-1</v>
      </c>
      <c r="E32" s="139">
        <f t="shared" si="12"/>
        <v>99.173553719008268</v>
      </c>
      <c r="F32" s="102">
        <v>124</v>
      </c>
      <c r="G32" s="169">
        <v>126</v>
      </c>
      <c r="H32" s="102">
        <f t="shared" si="8"/>
        <v>2</v>
      </c>
      <c r="I32" s="136">
        <f t="shared" si="9"/>
        <v>101.61290322580645</v>
      </c>
      <c r="J32" s="137">
        <f t="shared" si="13"/>
        <v>0.22456350468776318</v>
      </c>
      <c r="K32" s="98">
        <f t="shared" si="10"/>
        <v>0.23866348448687352</v>
      </c>
      <c r="L32" s="99">
        <f t="shared" si="11"/>
        <v>0.24100533654673784</v>
      </c>
      <c r="M32" s="2"/>
    </row>
    <row r="33" spans="1:13" ht="15" customHeight="1" thickBot="1">
      <c r="A33" s="38" t="s">
        <v>135</v>
      </c>
      <c r="B33" s="140">
        <v>4769</v>
      </c>
      <c r="C33" s="141">
        <v>4838</v>
      </c>
      <c r="D33" s="142">
        <f t="shared" si="0"/>
        <v>69</v>
      </c>
      <c r="E33" s="143">
        <f>C33/B33*100</f>
        <v>101.44684420213881</v>
      </c>
      <c r="F33" s="144">
        <v>4905</v>
      </c>
      <c r="G33" s="172">
        <v>4965</v>
      </c>
      <c r="H33" s="144">
        <f t="shared" si="8"/>
        <v>60</v>
      </c>
      <c r="I33" s="145">
        <f t="shared" si="9"/>
        <v>101.22324159021407</v>
      </c>
      <c r="J33" s="146">
        <f>C33/$C$10*100</f>
        <v>9.0536519639949855</v>
      </c>
      <c r="K33" s="147">
        <f t="shared" si="10"/>
        <v>9.440680575871891</v>
      </c>
      <c r="L33" s="148">
        <f t="shared" si="11"/>
        <v>9.4967579044012158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222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M6" sqref="M6:M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7" t="s">
        <v>160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19.95" customHeight="1">
      <c r="A2" s="333" t="s">
        <v>211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9" t="s">
        <v>164</v>
      </c>
      <c r="B4" s="346" t="s">
        <v>179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8"/>
    </row>
    <row r="5" spans="1:14" ht="61.5" customHeight="1" thickBot="1">
      <c r="A5" s="350"/>
      <c r="B5" s="242" t="s">
        <v>176</v>
      </c>
      <c r="C5" s="200" t="s">
        <v>112</v>
      </c>
      <c r="D5" s="209" t="s">
        <v>175</v>
      </c>
      <c r="E5" s="206" t="s">
        <v>174</v>
      </c>
      <c r="F5" s="217" t="s">
        <v>175</v>
      </c>
      <c r="G5" s="206" t="s">
        <v>177</v>
      </c>
      <c r="H5" s="209" t="s">
        <v>175</v>
      </c>
      <c r="I5" s="206" t="s">
        <v>178</v>
      </c>
      <c r="J5" s="217" t="s">
        <v>175</v>
      </c>
      <c r="K5" s="226" t="s">
        <v>172</v>
      </c>
      <c r="L5" s="209" t="s">
        <v>175</v>
      </c>
      <c r="M5" s="226" t="s">
        <v>173</v>
      </c>
      <c r="N5" s="227" t="s">
        <v>175</v>
      </c>
    </row>
    <row r="6" spans="1:14" ht="13.8" thickBot="1">
      <c r="A6" s="253" t="s">
        <v>34</v>
      </c>
      <c r="B6" s="274">
        <v>10889</v>
      </c>
      <c r="C6" s="283">
        <v>5524</v>
      </c>
      <c r="D6" s="278">
        <f>C6/B6*100</f>
        <v>50.730094590871524</v>
      </c>
      <c r="E6" s="274">
        <v>2301</v>
      </c>
      <c r="F6" s="280">
        <f>E6/B6*100</f>
        <v>21.131417026356875</v>
      </c>
      <c r="G6" s="274">
        <v>5241</v>
      </c>
      <c r="H6" s="278">
        <f t="shared" ref="H6:H41" si="0">G6/B6*100</f>
        <v>48.131141518964093</v>
      </c>
      <c r="I6" s="274">
        <v>3199</v>
      </c>
      <c r="J6" s="280">
        <f>I6/B6*100</f>
        <v>29.378271650289285</v>
      </c>
      <c r="K6" s="274">
        <v>1884</v>
      </c>
      <c r="L6" s="278">
        <f>K6/B6*100</f>
        <v>17.301864266691155</v>
      </c>
      <c r="M6" s="274">
        <v>1008</v>
      </c>
      <c r="N6" s="278">
        <f>M6/B6*100</f>
        <v>9.2570483974653328</v>
      </c>
    </row>
    <row r="7" spans="1:14">
      <c r="A7" s="160" t="s">
        <v>14</v>
      </c>
      <c r="B7" s="201">
        <v>903</v>
      </c>
      <c r="C7" s="189">
        <v>477</v>
      </c>
      <c r="D7" s="99">
        <f t="shared" ref="D7:D41" si="1">C7/B7*100</f>
        <v>52.823920265780735</v>
      </c>
      <c r="E7" s="201">
        <v>254</v>
      </c>
      <c r="F7" s="213">
        <f t="shared" ref="F7:F41" si="2">E7/B7*100</f>
        <v>28.128460686600221</v>
      </c>
      <c r="G7" s="220">
        <v>232</v>
      </c>
      <c r="H7" s="221">
        <f t="shared" si="0"/>
        <v>25.692137320044296</v>
      </c>
      <c r="I7" s="220">
        <v>235</v>
      </c>
      <c r="J7" s="225">
        <f>I7/B7*100</f>
        <v>26.024363233665561</v>
      </c>
      <c r="K7" s="220">
        <v>193</v>
      </c>
      <c r="L7" s="221">
        <f t="shared" ref="L7:L41" si="3">K7/B7*100</f>
        <v>21.373200442967885</v>
      </c>
      <c r="M7" s="220">
        <v>89</v>
      </c>
      <c r="N7" s="221">
        <f t="shared" ref="N7:N41" si="4">M7/B7*100</f>
        <v>9.856035437430787</v>
      </c>
    </row>
    <row r="8" spans="1:14">
      <c r="A8" s="15" t="s">
        <v>17</v>
      </c>
      <c r="B8" s="202">
        <v>1509</v>
      </c>
      <c r="C8" s="161">
        <v>797</v>
      </c>
      <c r="D8" s="99">
        <f t="shared" si="1"/>
        <v>52.816434724983431</v>
      </c>
      <c r="E8" s="202">
        <v>327</v>
      </c>
      <c r="F8" s="213">
        <f t="shared" si="2"/>
        <v>21.669980119284293</v>
      </c>
      <c r="G8" s="204">
        <v>825</v>
      </c>
      <c r="H8" s="211">
        <f t="shared" si="0"/>
        <v>54.671968190854869</v>
      </c>
      <c r="I8" s="204">
        <v>431</v>
      </c>
      <c r="J8" s="223">
        <f t="shared" ref="J8:J15" si="5">I8/B8*100</f>
        <v>28.561961563949634</v>
      </c>
      <c r="K8" s="204">
        <v>249</v>
      </c>
      <c r="L8" s="211">
        <f t="shared" si="3"/>
        <v>16.50099403578529</v>
      </c>
      <c r="M8" s="204">
        <v>112</v>
      </c>
      <c r="N8" s="211">
        <f t="shared" si="4"/>
        <v>7.4221338634857528</v>
      </c>
    </row>
    <row r="9" spans="1:14">
      <c r="A9" s="16" t="s">
        <v>2</v>
      </c>
      <c r="B9" s="202">
        <v>1133</v>
      </c>
      <c r="C9" s="161">
        <v>577</v>
      </c>
      <c r="D9" s="99">
        <f t="shared" si="1"/>
        <v>50.92674315975286</v>
      </c>
      <c r="E9" s="202">
        <v>202</v>
      </c>
      <c r="F9" s="213">
        <f t="shared" si="2"/>
        <v>17.828773168578994</v>
      </c>
      <c r="G9" s="204">
        <v>473</v>
      </c>
      <c r="H9" s="211">
        <f t="shared" si="0"/>
        <v>41.747572815533978</v>
      </c>
      <c r="I9" s="204">
        <v>344</v>
      </c>
      <c r="J9" s="223">
        <f t="shared" si="5"/>
        <v>30.361871138570169</v>
      </c>
      <c r="K9" s="204">
        <v>205</v>
      </c>
      <c r="L9" s="211">
        <f t="shared" si="3"/>
        <v>18.093556928508384</v>
      </c>
      <c r="M9" s="204">
        <v>127</v>
      </c>
      <c r="N9" s="211">
        <f t="shared" si="4"/>
        <v>11.209179170344219</v>
      </c>
    </row>
    <row r="10" spans="1:14">
      <c r="A10" s="16" t="s">
        <v>190</v>
      </c>
      <c r="B10" s="202">
        <v>1592</v>
      </c>
      <c r="C10" s="161">
        <v>768</v>
      </c>
      <c r="D10" s="99">
        <f t="shared" si="1"/>
        <v>48.241206030150749</v>
      </c>
      <c r="E10" s="202">
        <v>238</v>
      </c>
      <c r="F10" s="213">
        <f t="shared" si="2"/>
        <v>14.949748743718594</v>
      </c>
      <c r="G10" s="204">
        <v>956</v>
      </c>
      <c r="H10" s="211">
        <f t="shared" si="0"/>
        <v>60.050251256281406</v>
      </c>
      <c r="I10" s="204">
        <v>503</v>
      </c>
      <c r="J10" s="223">
        <f t="shared" si="5"/>
        <v>31.595477386934672</v>
      </c>
      <c r="K10" s="204">
        <v>224</v>
      </c>
      <c r="L10" s="211">
        <f t="shared" si="3"/>
        <v>14.07035175879397</v>
      </c>
      <c r="M10" s="204">
        <v>107</v>
      </c>
      <c r="N10" s="211">
        <f t="shared" si="4"/>
        <v>6.7211055276381906</v>
      </c>
    </row>
    <row r="11" spans="1:14">
      <c r="A11" s="15" t="s">
        <v>18</v>
      </c>
      <c r="B11" s="102">
        <v>727</v>
      </c>
      <c r="C11" s="190">
        <v>360</v>
      </c>
      <c r="D11" s="99">
        <f t="shared" si="1"/>
        <v>49.518569463548829</v>
      </c>
      <c r="E11" s="102">
        <v>164</v>
      </c>
      <c r="F11" s="213">
        <f t="shared" si="2"/>
        <v>22.558459422283356</v>
      </c>
      <c r="G11" s="204">
        <v>285</v>
      </c>
      <c r="H11" s="211">
        <f t="shared" si="0"/>
        <v>39.20220082530949</v>
      </c>
      <c r="I11" s="204">
        <v>238</v>
      </c>
      <c r="J11" s="223">
        <f t="shared" si="5"/>
        <v>32.737276478679505</v>
      </c>
      <c r="K11" s="204">
        <v>128</v>
      </c>
      <c r="L11" s="211">
        <f t="shared" si="3"/>
        <v>17.606602475928472</v>
      </c>
      <c r="M11" s="204">
        <v>89</v>
      </c>
      <c r="N11" s="211">
        <f t="shared" si="4"/>
        <v>12.242090784044017</v>
      </c>
    </row>
    <row r="12" spans="1:14">
      <c r="A12" s="15" t="s">
        <v>21</v>
      </c>
      <c r="B12" s="102">
        <v>1089</v>
      </c>
      <c r="C12" s="190">
        <v>528</v>
      </c>
      <c r="D12" s="99">
        <f t="shared" si="1"/>
        <v>48.484848484848484</v>
      </c>
      <c r="E12" s="102">
        <v>271</v>
      </c>
      <c r="F12" s="213">
        <f t="shared" si="2"/>
        <v>24.885215794306703</v>
      </c>
      <c r="G12" s="204">
        <v>439</v>
      </c>
      <c r="H12" s="211">
        <f t="shared" si="0"/>
        <v>40.312213039485769</v>
      </c>
      <c r="I12" s="204">
        <v>304</v>
      </c>
      <c r="J12" s="223">
        <f t="shared" si="5"/>
        <v>27.915518824609737</v>
      </c>
      <c r="K12" s="204">
        <v>228</v>
      </c>
      <c r="L12" s="211">
        <f t="shared" si="3"/>
        <v>20.9366391184573</v>
      </c>
      <c r="M12" s="204">
        <v>116</v>
      </c>
      <c r="N12" s="211">
        <f t="shared" si="4"/>
        <v>10.651974288337925</v>
      </c>
    </row>
    <row r="13" spans="1:14">
      <c r="A13" s="15" t="s">
        <v>22</v>
      </c>
      <c r="B13" s="202">
        <v>1019</v>
      </c>
      <c r="C13" s="161">
        <v>520</v>
      </c>
      <c r="D13" s="99">
        <f t="shared" si="1"/>
        <v>51.030421982335625</v>
      </c>
      <c r="E13" s="202">
        <v>221</v>
      </c>
      <c r="F13" s="213">
        <f t="shared" si="2"/>
        <v>21.687929342492641</v>
      </c>
      <c r="G13" s="204">
        <v>486</v>
      </c>
      <c r="H13" s="211">
        <f t="shared" si="0"/>
        <v>47.693817468105983</v>
      </c>
      <c r="I13" s="204">
        <v>304</v>
      </c>
      <c r="J13" s="223">
        <f t="shared" si="5"/>
        <v>29.833169774288521</v>
      </c>
      <c r="K13" s="204">
        <v>113</v>
      </c>
      <c r="L13" s="211">
        <f t="shared" si="3"/>
        <v>11.089303238469087</v>
      </c>
      <c r="M13" s="204">
        <v>71</v>
      </c>
      <c r="N13" s="211">
        <f t="shared" si="4"/>
        <v>6.967615309126594</v>
      </c>
    </row>
    <row r="14" spans="1:14">
      <c r="A14" s="15" t="s">
        <v>13</v>
      </c>
      <c r="B14" s="202">
        <v>1277</v>
      </c>
      <c r="C14" s="161">
        <v>654</v>
      </c>
      <c r="D14" s="99">
        <f t="shared" si="1"/>
        <v>51.21378230227095</v>
      </c>
      <c r="E14" s="202">
        <v>269</v>
      </c>
      <c r="F14" s="213">
        <f t="shared" si="2"/>
        <v>21.064996084573217</v>
      </c>
      <c r="G14" s="204">
        <v>674</v>
      </c>
      <c r="H14" s="211">
        <f t="shared" si="0"/>
        <v>52.779953014878622</v>
      </c>
      <c r="I14" s="204">
        <v>418</v>
      </c>
      <c r="J14" s="223">
        <f t="shared" si="5"/>
        <v>32.732967893500394</v>
      </c>
      <c r="K14" s="204">
        <v>240</v>
      </c>
      <c r="L14" s="211">
        <f t="shared" si="3"/>
        <v>18.794048551292093</v>
      </c>
      <c r="M14" s="204">
        <v>154</v>
      </c>
      <c r="N14" s="211">
        <f t="shared" si="4"/>
        <v>12.059514487079092</v>
      </c>
    </row>
    <row r="15" spans="1:14" ht="13.8" thickBot="1">
      <c r="A15" s="17" t="s">
        <v>27</v>
      </c>
      <c r="B15" s="120">
        <v>1640</v>
      </c>
      <c r="C15" s="191">
        <v>843</v>
      </c>
      <c r="D15" s="212">
        <f t="shared" si="1"/>
        <v>51.402439024390247</v>
      </c>
      <c r="E15" s="120">
        <v>355</v>
      </c>
      <c r="F15" s="216">
        <f t="shared" si="2"/>
        <v>21.646341463414632</v>
      </c>
      <c r="G15" s="218">
        <v>871</v>
      </c>
      <c r="H15" s="219">
        <f t="shared" si="0"/>
        <v>53.109756097560975</v>
      </c>
      <c r="I15" s="218">
        <v>422</v>
      </c>
      <c r="J15" s="224">
        <f t="shared" si="5"/>
        <v>25.731707317073173</v>
      </c>
      <c r="K15" s="218">
        <v>304</v>
      </c>
      <c r="L15" s="219">
        <f t="shared" si="3"/>
        <v>18.536585365853657</v>
      </c>
      <c r="M15" s="218">
        <v>143</v>
      </c>
      <c r="N15" s="219">
        <f t="shared" si="4"/>
        <v>8.7195121951219505</v>
      </c>
    </row>
    <row r="16" spans="1:14" ht="13.8" thickBot="1">
      <c r="A16" s="284" t="s">
        <v>35</v>
      </c>
      <c r="B16" s="283">
        <v>9153</v>
      </c>
      <c r="C16" s="283">
        <v>5294</v>
      </c>
      <c r="D16" s="282">
        <f t="shared" si="1"/>
        <v>57.838959903856654</v>
      </c>
      <c r="E16" s="283">
        <v>2124</v>
      </c>
      <c r="F16" s="280">
        <f t="shared" si="2"/>
        <v>23.2055063913471</v>
      </c>
      <c r="G16" s="274">
        <v>4555</v>
      </c>
      <c r="H16" s="278">
        <f t="shared" si="0"/>
        <v>49.765104337375725</v>
      </c>
      <c r="I16" s="274">
        <v>2345</v>
      </c>
      <c r="J16" s="280">
        <f>I16/B16*100</f>
        <v>25.620015295531516</v>
      </c>
      <c r="K16" s="274">
        <v>1770</v>
      </c>
      <c r="L16" s="278">
        <f t="shared" si="3"/>
        <v>19.337921992789251</v>
      </c>
      <c r="M16" s="274">
        <v>951</v>
      </c>
      <c r="N16" s="278">
        <f t="shared" si="4"/>
        <v>10.390036053752869</v>
      </c>
    </row>
    <row r="17" spans="1:14">
      <c r="A17" s="160" t="s">
        <v>1</v>
      </c>
      <c r="B17" s="201">
        <v>1748</v>
      </c>
      <c r="C17" s="189">
        <v>1095</v>
      </c>
      <c r="D17" s="99">
        <f t="shared" si="1"/>
        <v>62.64302059496567</v>
      </c>
      <c r="E17" s="201">
        <v>456</v>
      </c>
      <c r="F17" s="213">
        <f t="shared" si="2"/>
        <v>26.086956521739129</v>
      </c>
      <c r="G17" s="220">
        <v>855</v>
      </c>
      <c r="H17" s="221">
        <f t="shared" si="0"/>
        <v>48.913043478260867</v>
      </c>
      <c r="I17" s="220">
        <v>377</v>
      </c>
      <c r="J17" s="225">
        <f>I17/B17*100</f>
        <v>21.567505720823799</v>
      </c>
      <c r="K17" s="220">
        <v>343</v>
      </c>
      <c r="L17" s="221">
        <f t="shared" si="3"/>
        <v>19.622425629290618</v>
      </c>
      <c r="M17" s="220">
        <v>158</v>
      </c>
      <c r="N17" s="221">
        <f t="shared" si="4"/>
        <v>9.0389016018306645</v>
      </c>
    </row>
    <row r="18" spans="1:14">
      <c r="A18" s="15" t="s">
        <v>16</v>
      </c>
      <c r="B18" s="202">
        <v>1292</v>
      </c>
      <c r="C18" s="161">
        <v>747</v>
      </c>
      <c r="D18" s="99">
        <f t="shared" si="1"/>
        <v>57.817337461300312</v>
      </c>
      <c r="E18" s="202">
        <v>376</v>
      </c>
      <c r="F18" s="213">
        <f t="shared" si="2"/>
        <v>29.102167182662537</v>
      </c>
      <c r="G18" s="204">
        <v>690</v>
      </c>
      <c r="H18" s="211">
        <f t="shared" si="0"/>
        <v>53.40557275541795</v>
      </c>
      <c r="I18" s="204">
        <v>297</v>
      </c>
      <c r="J18" s="223">
        <f t="shared" ref="J18:J22" si="6">I18/B18*100</f>
        <v>22.987616099071207</v>
      </c>
      <c r="K18" s="204">
        <v>243</v>
      </c>
      <c r="L18" s="211">
        <f t="shared" si="3"/>
        <v>18.808049535603715</v>
      </c>
      <c r="M18" s="204">
        <v>119</v>
      </c>
      <c r="N18" s="211">
        <f t="shared" si="4"/>
        <v>9.2105263157894726</v>
      </c>
    </row>
    <row r="19" spans="1:14">
      <c r="A19" s="16" t="s">
        <v>3</v>
      </c>
      <c r="B19" s="202">
        <v>1959</v>
      </c>
      <c r="C19" s="161">
        <v>1041</v>
      </c>
      <c r="D19" s="99">
        <f t="shared" si="1"/>
        <v>53.13935681470138</v>
      </c>
      <c r="E19" s="202">
        <v>336</v>
      </c>
      <c r="F19" s="213">
        <f t="shared" si="2"/>
        <v>17.151607963246555</v>
      </c>
      <c r="G19" s="204">
        <v>1003</v>
      </c>
      <c r="H19" s="211">
        <f t="shared" si="0"/>
        <v>51.199591628381825</v>
      </c>
      <c r="I19" s="204">
        <v>547</v>
      </c>
      <c r="J19" s="223">
        <f t="shared" si="6"/>
        <v>27.92240939254722</v>
      </c>
      <c r="K19" s="204">
        <v>354</v>
      </c>
      <c r="L19" s="211">
        <f t="shared" si="3"/>
        <v>18.070444104134761</v>
      </c>
      <c r="M19" s="204">
        <v>268</v>
      </c>
      <c r="N19" s="211">
        <f t="shared" si="4"/>
        <v>13.68044920877999</v>
      </c>
    </row>
    <row r="20" spans="1:14">
      <c r="A20" s="16" t="s">
        <v>20</v>
      </c>
      <c r="B20" s="202">
        <v>1495</v>
      </c>
      <c r="C20" s="161">
        <v>817</v>
      </c>
      <c r="D20" s="99">
        <f t="shared" si="1"/>
        <v>54.648829431438131</v>
      </c>
      <c r="E20" s="202">
        <v>308</v>
      </c>
      <c r="F20" s="213">
        <f t="shared" si="2"/>
        <v>20.602006688963211</v>
      </c>
      <c r="G20" s="204">
        <v>842</v>
      </c>
      <c r="H20" s="211">
        <f t="shared" si="0"/>
        <v>56.321070234113712</v>
      </c>
      <c r="I20" s="204">
        <v>394</v>
      </c>
      <c r="J20" s="223">
        <f t="shared" si="6"/>
        <v>26.354515050167226</v>
      </c>
      <c r="K20" s="204">
        <v>298</v>
      </c>
      <c r="L20" s="211">
        <f t="shared" si="3"/>
        <v>19.933110367892976</v>
      </c>
      <c r="M20" s="204">
        <v>96</v>
      </c>
      <c r="N20" s="211">
        <f t="shared" si="4"/>
        <v>6.4214046822742468</v>
      </c>
    </row>
    <row r="21" spans="1:14">
      <c r="A21" s="15" t="s">
        <v>4</v>
      </c>
      <c r="B21" s="202">
        <v>1209</v>
      </c>
      <c r="C21" s="161">
        <v>721</v>
      </c>
      <c r="D21" s="99">
        <f t="shared" si="1"/>
        <v>59.636062861869313</v>
      </c>
      <c r="E21" s="202">
        <v>283</v>
      </c>
      <c r="F21" s="213">
        <f t="shared" si="2"/>
        <v>23.407775020678244</v>
      </c>
      <c r="G21" s="204">
        <v>472</v>
      </c>
      <c r="H21" s="211">
        <f t="shared" si="0"/>
        <v>39.040529363110011</v>
      </c>
      <c r="I21" s="204">
        <v>320</v>
      </c>
      <c r="J21" s="223">
        <f t="shared" si="6"/>
        <v>26.468155500413566</v>
      </c>
      <c r="K21" s="204">
        <v>240</v>
      </c>
      <c r="L21" s="211">
        <f t="shared" si="3"/>
        <v>19.851116625310176</v>
      </c>
      <c r="M21" s="204">
        <v>171</v>
      </c>
      <c r="N21" s="211">
        <f t="shared" si="4"/>
        <v>14.143920595533499</v>
      </c>
    </row>
    <row r="22" spans="1:14" ht="13.8" thickBot="1">
      <c r="A22" s="17" t="s">
        <v>7</v>
      </c>
      <c r="B22" s="203">
        <v>1450</v>
      </c>
      <c r="C22" s="192">
        <v>873</v>
      </c>
      <c r="D22" s="212">
        <f t="shared" si="1"/>
        <v>60.206896551724142</v>
      </c>
      <c r="E22" s="203">
        <v>365</v>
      </c>
      <c r="F22" s="216">
        <f t="shared" si="2"/>
        <v>25.172413793103448</v>
      </c>
      <c r="G22" s="218">
        <v>693</v>
      </c>
      <c r="H22" s="219">
        <f t="shared" si="0"/>
        <v>47.793103448275865</v>
      </c>
      <c r="I22" s="218">
        <v>410</v>
      </c>
      <c r="J22" s="224">
        <f t="shared" si="6"/>
        <v>28.27586206896552</v>
      </c>
      <c r="K22" s="218">
        <v>292</v>
      </c>
      <c r="L22" s="219">
        <f t="shared" si="3"/>
        <v>20.137931034482758</v>
      </c>
      <c r="M22" s="218">
        <v>139</v>
      </c>
      <c r="N22" s="219">
        <f t="shared" si="4"/>
        <v>9.5862068965517242</v>
      </c>
    </row>
    <row r="23" spans="1:14" ht="13.8" thickBot="1">
      <c r="A23" s="284" t="s">
        <v>36</v>
      </c>
      <c r="B23" s="283">
        <v>14832</v>
      </c>
      <c r="C23" s="283">
        <v>7526</v>
      </c>
      <c r="D23" s="282">
        <f t="shared" si="1"/>
        <v>50.741639697950383</v>
      </c>
      <c r="E23" s="283">
        <v>2878</v>
      </c>
      <c r="F23" s="280">
        <f t="shared" si="2"/>
        <v>19.403991370010786</v>
      </c>
      <c r="G23" s="274">
        <v>6902</v>
      </c>
      <c r="H23" s="278">
        <f t="shared" si="0"/>
        <v>46.534519956850055</v>
      </c>
      <c r="I23" s="274">
        <v>4435</v>
      </c>
      <c r="J23" s="280">
        <f>I23/B23*100</f>
        <v>29.901564185544764</v>
      </c>
      <c r="K23" s="274">
        <v>2391</v>
      </c>
      <c r="L23" s="278">
        <f t="shared" si="3"/>
        <v>16.120550161812297</v>
      </c>
      <c r="M23" s="274">
        <v>1433</v>
      </c>
      <c r="N23" s="278">
        <f t="shared" si="4"/>
        <v>9.6615426105717361</v>
      </c>
    </row>
    <row r="24" spans="1:14">
      <c r="A24" s="160" t="s">
        <v>15</v>
      </c>
      <c r="B24" s="201">
        <v>1561</v>
      </c>
      <c r="C24" s="189">
        <v>785</v>
      </c>
      <c r="D24" s="99">
        <f t="shared" si="1"/>
        <v>50.288276745675851</v>
      </c>
      <c r="E24" s="201">
        <v>303</v>
      </c>
      <c r="F24" s="213">
        <f t="shared" si="2"/>
        <v>19.410634208840488</v>
      </c>
      <c r="G24" s="220">
        <v>528</v>
      </c>
      <c r="H24" s="221">
        <f t="shared" si="0"/>
        <v>33.824471492632931</v>
      </c>
      <c r="I24" s="220">
        <v>542</v>
      </c>
      <c r="J24" s="225">
        <f>I24/B24*100</f>
        <v>34.721332479180013</v>
      </c>
      <c r="K24" s="220">
        <v>194</v>
      </c>
      <c r="L24" s="221">
        <f t="shared" si="3"/>
        <v>12.427930813581039</v>
      </c>
      <c r="M24" s="220">
        <v>223</v>
      </c>
      <c r="N24" s="221">
        <f t="shared" si="4"/>
        <v>14.285714285714285</v>
      </c>
    </row>
    <row r="25" spans="1:14">
      <c r="A25" s="15" t="s">
        <v>19</v>
      </c>
      <c r="B25" s="202">
        <v>5257</v>
      </c>
      <c r="C25" s="161">
        <v>2589</v>
      </c>
      <c r="D25" s="99">
        <f t="shared" si="1"/>
        <v>49.248620886437131</v>
      </c>
      <c r="E25" s="202">
        <v>1021</v>
      </c>
      <c r="F25" s="122">
        <f t="shared" si="2"/>
        <v>19.421723416397185</v>
      </c>
      <c r="G25" s="204">
        <v>2946</v>
      </c>
      <c r="H25" s="211">
        <f t="shared" si="0"/>
        <v>56.039566292562291</v>
      </c>
      <c r="I25" s="204">
        <v>1489</v>
      </c>
      <c r="J25" s="223">
        <f t="shared" ref="J25:J29" si="7">I25/B25*100</f>
        <v>28.32413924291421</v>
      </c>
      <c r="K25" s="204">
        <v>746</v>
      </c>
      <c r="L25" s="211">
        <f t="shared" si="3"/>
        <v>14.190603005516456</v>
      </c>
      <c r="M25" s="204">
        <v>409</v>
      </c>
      <c r="N25" s="211">
        <f t="shared" si="4"/>
        <v>7.7801027201826134</v>
      </c>
    </row>
    <row r="26" spans="1:14">
      <c r="A26" s="15" t="s">
        <v>25</v>
      </c>
      <c r="B26" s="202">
        <v>3157</v>
      </c>
      <c r="C26" s="161">
        <v>1594</v>
      </c>
      <c r="D26" s="99">
        <f t="shared" si="1"/>
        <v>50.490972442191953</v>
      </c>
      <c r="E26" s="202">
        <v>609</v>
      </c>
      <c r="F26" s="122">
        <f t="shared" si="2"/>
        <v>19.290465631929045</v>
      </c>
      <c r="G26" s="204">
        <v>1383</v>
      </c>
      <c r="H26" s="211">
        <f t="shared" si="0"/>
        <v>43.807412100095029</v>
      </c>
      <c r="I26" s="204">
        <v>987</v>
      </c>
      <c r="J26" s="223">
        <f t="shared" si="7"/>
        <v>31.263858093126384</v>
      </c>
      <c r="K26" s="204">
        <v>555</v>
      </c>
      <c r="L26" s="211">
        <f t="shared" si="3"/>
        <v>17.579980994615141</v>
      </c>
      <c r="M26" s="204">
        <v>305</v>
      </c>
      <c r="N26" s="211">
        <f t="shared" si="4"/>
        <v>9.6610706366803925</v>
      </c>
    </row>
    <row r="27" spans="1:14">
      <c r="A27" s="16" t="s">
        <v>102</v>
      </c>
      <c r="B27" s="202">
        <v>1369</v>
      </c>
      <c r="C27" s="161">
        <v>747</v>
      </c>
      <c r="D27" s="99">
        <f t="shared" si="1"/>
        <v>54.565376186997803</v>
      </c>
      <c r="E27" s="202">
        <v>271</v>
      </c>
      <c r="F27" s="122">
        <f t="shared" si="2"/>
        <v>19.7954711468225</v>
      </c>
      <c r="G27" s="204">
        <v>666</v>
      </c>
      <c r="H27" s="211">
        <f t="shared" si="0"/>
        <v>48.648648648648653</v>
      </c>
      <c r="I27" s="204">
        <v>408</v>
      </c>
      <c r="J27" s="223">
        <f t="shared" si="7"/>
        <v>29.802775748721693</v>
      </c>
      <c r="K27" s="204">
        <v>287</v>
      </c>
      <c r="L27" s="211">
        <f t="shared" si="3"/>
        <v>20.964207450693937</v>
      </c>
      <c r="M27" s="204">
        <v>118</v>
      </c>
      <c r="N27" s="211">
        <f t="shared" si="4"/>
        <v>8.6194302410518642</v>
      </c>
    </row>
    <row r="28" spans="1:14">
      <c r="A28" s="16" t="s">
        <v>103</v>
      </c>
      <c r="B28" s="102">
        <v>1630</v>
      </c>
      <c r="C28" s="190">
        <v>884</v>
      </c>
      <c r="D28" s="99">
        <f t="shared" si="1"/>
        <v>54.233128834355824</v>
      </c>
      <c r="E28" s="102">
        <v>272</v>
      </c>
      <c r="F28" s="122">
        <f t="shared" si="2"/>
        <v>16.687116564417177</v>
      </c>
      <c r="G28" s="204">
        <v>534</v>
      </c>
      <c r="H28" s="211">
        <f t="shared" si="0"/>
        <v>32.760736196319016</v>
      </c>
      <c r="I28" s="204">
        <v>487</v>
      </c>
      <c r="J28" s="223">
        <f t="shared" si="7"/>
        <v>29.877300613496931</v>
      </c>
      <c r="K28" s="204">
        <v>354</v>
      </c>
      <c r="L28" s="211">
        <f t="shared" si="3"/>
        <v>21.717791411042946</v>
      </c>
      <c r="M28" s="204">
        <v>219</v>
      </c>
      <c r="N28" s="211">
        <f t="shared" si="4"/>
        <v>13.435582822085889</v>
      </c>
    </row>
    <row r="29" spans="1:14" ht="13.8" thickBot="1">
      <c r="A29" s="17" t="s">
        <v>26</v>
      </c>
      <c r="B29" s="120">
        <v>1858</v>
      </c>
      <c r="C29" s="191">
        <v>927</v>
      </c>
      <c r="D29" s="212">
        <f t="shared" si="1"/>
        <v>49.892357373519914</v>
      </c>
      <c r="E29" s="120">
        <v>402</v>
      </c>
      <c r="F29" s="124">
        <f t="shared" si="2"/>
        <v>21.636167922497311</v>
      </c>
      <c r="G29" s="218">
        <v>845</v>
      </c>
      <c r="H29" s="219">
        <f t="shared" si="0"/>
        <v>45.479009687836388</v>
      </c>
      <c r="I29" s="218">
        <v>522</v>
      </c>
      <c r="J29" s="224">
        <f t="shared" si="7"/>
        <v>28.094725511302478</v>
      </c>
      <c r="K29" s="218">
        <v>255</v>
      </c>
      <c r="L29" s="219">
        <f t="shared" si="3"/>
        <v>13.724434876210982</v>
      </c>
      <c r="M29" s="218">
        <v>159</v>
      </c>
      <c r="N29" s="219">
        <f t="shared" si="4"/>
        <v>8.5575888051668461</v>
      </c>
    </row>
    <row r="30" spans="1:14" ht="13.8" thickBot="1">
      <c r="A30" s="284" t="s">
        <v>32</v>
      </c>
      <c r="B30" s="283">
        <v>11069</v>
      </c>
      <c r="C30" s="283">
        <v>5848</v>
      </c>
      <c r="D30" s="282">
        <f t="shared" si="1"/>
        <v>52.832234167494804</v>
      </c>
      <c r="E30" s="283">
        <v>2493</v>
      </c>
      <c r="F30" s="282">
        <f t="shared" si="2"/>
        <v>22.522359743427593</v>
      </c>
      <c r="G30" s="283">
        <v>5525</v>
      </c>
      <c r="H30" s="282">
        <f t="shared" si="0"/>
        <v>49.914174722197124</v>
      </c>
      <c r="I30" s="283">
        <v>3198</v>
      </c>
      <c r="J30" s="282">
        <f>I30/B30*100</f>
        <v>28.891498780377635</v>
      </c>
      <c r="K30" s="283">
        <v>1495</v>
      </c>
      <c r="L30" s="282">
        <f t="shared" si="3"/>
        <v>13.506188454241574</v>
      </c>
      <c r="M30" s="283">
        <v>983</v>
      </c>
      <c r="N30" s="278">
        <f t="shared" si="4"/>
        <v>8.8806576926551628</v>
      </c>
    </row>
    <row r="31" spans="1:14">
      <c r="A31" s="228" t="s">
        <v>5</v>
      </c>
      <c r="B31" s="220">
        <v>770</v>
      </c>
      <c r="C31" s="214">
        <v>457</v>
      </c>
      <c r="D31" s="221">
        <f t="shared" si="1"/>
        <v>59.350649350649356</v>
      </c>
      <c r="E31" s="220">
        <v>212</v>
      </c>
      <c r="F31" s="225">
        <f t="shared" si="2"/>
        <v>27.532467532467532</v>
      </c>
      <c r="G31" s="220">
        <v>347</v>
      </c>
      <c r="H31" s="221">
        <f t="shared" si="0"/>
        <v>45.064935064935064</v>
      </c>
      <c r="I31" s="220">
        <v>204</v>
      </c>
      <c r="J31" s="225">
        <f>I31/B31*100</f>
        <v>26.493506493506491</v>
      </c>
      <c r="K31" s="220">
        <v>98</v>
      </c>
      <c r="L31" s="221">
        <f t="shared" si="3"/>
        <v>12.727272727272727</v>
      </c>
      <c r="M31" s="220">
        <v>81</v>
      </c>
      <c r="N31" s="221">
        <f t="shared" si="4"/>
        <v>10.519480519480519</v>
      </c>
    </row>
    <row r="32" spans="1:14">
      <c r="A32" s="199" t="s">
        <v>23</v>
      </c>
      <c r="B32" s="204">
        <v>2144</v>
      </c>
      <c r="C32" s="193">
        <v>1115</v>
      </c>
      <c r="D32" s="221">
        <f t="shared" si="1"/>
        <v>52.005597014925378</v>
      </c>
      <c r="E32" s="204">
        <v>495</v>
      </c>
      <c r="F32" s="223">
        <f t="shared" si="2"/>
        <v>23.087686567164177</v>
      </c>
      <c r="G32" s="204">
        <v>1002</v>
      </c>
      <c r="H32" s="211">
        <f t="shared" si="0"/>
        <v>46.735074626865668</v>
      </c>
      <c r="I32" s="204">
        <v>594</v>
      </c>
      <c r="J32" s="223">
        <f t="shared" ref="J32:J38" si="8">I32/B32*100</f>
        <v>27.705223880597014</v>
      </c>
      <c r="K32" s="204">
        <v>233</v>
      </c>
      <c r="L32" s="211">
        <f t="shared" si="3"/>
        <v>10.867537313432836</v>
      </c>
      <c r="M32" s="204">
        <v>249</v>
      </c>
      <c r="N32" s="211">
        <f t="shared" si="4"/>
        <v>11.613805970149253</v>
      </c>
    </row>
    <row r="33" spans="1:14">
      <c r="A33" s="199" t="s">
        <v>6</v>
      </c>
      <c r="B33" s="204">
        <v>1454</v>
      </c>
      <c r="C33" s="193">
        <v>751</v>
      </c>
      <c r="D33" s="221">
        <f t="shared" si="1"/>
        <v>51.650618982118289</v>
      </c>
      <c r="E33" s="204">
        <v>331</v>
      </c>
      <c r="F33" s="223">
        <f t="shared" si="2"/>
        <v>22.764786795048142</v>
      </c>
      <c r="G33" s="204">
        <v>662</v>
      </c>
      <c r="H33" s="211">
        <f t="shared" si="0"/>
        <v>45.529573590096284</v>
      </c>
      <c r="I33" s="204">
        <v>437</v>
      </c>
      <c r="J33" s="223">
        <f t="shared" si="8"/>
        <v>30.055020632737278</v>
      </c>
      <c r="K33" s="204">
        <v>166</v>
      </c>
      <c r="L33" s="211">
        <f t="shared" si="3"/>
        <v>11.416781292984869</v>
      </c>
      <c r="M33" s="204">
        <v>140</v>
      </c>
      <c r="N33" s="211">
        <f t="shared" si="4"/>
        <v>9.628610729023384</v>
      </c>
    </row>
    <row r="34" spans="1:14">
      <c r="A34" s="199" t="s">
        <v>24</v>
      </c>
      <c r="B34" s="204">
        <v>1317</v>
      </c>
      <c r="C34" s="193">
        <v>667</v>
      </c>
      <c r="D34" s="221">
        <f t="shared" si="1"/>
        <v>50.645406226271831</v>
      </c>
      <c r="E34" s="204">
        <v>291</v>
      </c>
      <c r="F34" s="223">
        <f t="shared" si="2"/>
        <v>22.095671981776764</v>
      </c>
      <c r="G34" s="204">
        <v>776</v>
      </c>
      <c r="H34" s="211">
        <f t="shared" si="0"/>
        <v>58.921791951404714</v>
      </c>
      <c r="I34" s="204">
        <v>391</v>
      </c>
      <c r="J34" s="223">
        <f t="shared" si="8"/>
        <v>29.688686408504179</v>
      </c>
      <c r="K34" s="204">
        <v>231</v>
      </c>
      <c r="L34" s="211">
        <f t="shared" si="3"/>
        <v>17.539863325740317</v>
      </c>
      <c r="M34" s="204">
        <v>88</v>
      </c>
      <c r="N34" s="211">
        <f t="shared" si="4"/>
        <v>6.6818526955201216</v>
      </c>
    </row>
    <row r="35" spans="1:14">
      <c r="A35" s="199" t="s">
        <v>8</v>
      </c>
      <c r="B35" s="204">
        <v>973</v>
      </c>
      <c r="C35" s="193">
        <v>458</v>
      </c>
      <c r="D35" s="221">
        <f t="shared" si="1"/>
        <v>47.070914696813979</v>
      </c>
      <c r="E35" s="204">
        <v>182</v>
      </c>
      <c r="F35" s="223">
        <f t="shared" si="2"/>
        <v>18.705035971223023</v>
      </c>
      <c r="G35" s="204">
        <v>462</v>
      </c>
      <c r="H35" s="211">
        <f t="shared" si="0"/>
        <v>47.482014388489205</v>
      </c>
      <c r="I35" s="204">
        <v>298</v>
      </c>
      <c r="J35" s="223">
        <f t="shared" si="8"/>
        <v>30.62692702980473</v>
      </c>
      <c r="K35" s="204">
        <v>160</v>
      </c>
      <c r="L35" s="211">
        <f t="shared" si="3"/>
        <v>16.44398766700925</v>
      </c>
      <c r="M35" s="204">
        <v>109</v>
      </c>
      <c r="N35" s="211">
        <f t="shared" si="4"/>
        <v>11.202466598150052</v>
      </c>
    </row>
    <row r="36" spans="1:14">
      <c r="A36" s="199" t="s">
        <v>9</v>
      </c>
      <c r="B36" s="204">
        <v>1420</v>
      </c>
      <c r="C36" s="198">
        <v>783</v>
      </c>
      <c r="D36" s="221">
        <f t="shared" si="1"/>
        <v>55.140845070422543</v>
      </c>
      <c r="E36" s="207">
        <v>338</v>
      </c>
      <c r="F36" s="223">
        <f t="shared" si="2"/>
        <v>23.802816901408448</v>
      </c>
      <c r="G36" s="204">
        <v>703</v>
      </c>
      <c r="H36" s="211">
        <f t="shared" si="0"/>
        <v>49.507042253521128</v>
      </c>
      <c r="I36" s="204">
        <v>419</v>
      </c>
      <c r="J36" s="223">
        <f t="shared" si="8"/>
        <v>29.507042253521128</v>
      </c>
      <c r="K36" s="204">
        <v>183</v>
      </c>
      <c r="L36" s="211">
        <f t="shared" si="3"/>
        <v>12.887323943661972</v>
      </c>
      <c r="M36" s="204">
        <v>140</v>
      </c>
      <c r="N36" s="211">
        <f t="shared" si="4"/>
        <v>9.8591549295774641</v>
      </c>
    </row>
    <row r="37" spans="1:14" ht="13.95" customHeight="1">
      <c r="A37" s="199" t="s">
        <v>10</v>
      </c>
      <c r="B37" s="204">
        <v>1751</v>
      </c>
      <c r="C37" s="198">
        <v>915</v>
      </c>
      <c r="D37" s="221">
        <f t="shared" si="1"/>
        <v>52.255853797829808</v>
      </c>
      <c r="E37" s="204">
        <v>381</v>
      </c>
      <c r="F37" s="223">
        <f t="shared" si="2"/>
        <v>21.758994860079955</v>
      </c>
      <c r="G37" s="204">
        <v>1084</v>
      </c>
      <c r="H37" s="211">
        <f t="shared" si="0"/>
        <v>61.907481439177616</v>
      </c>
      <c r="I37" s="204">
        <v>507</v>
      </c>
      <c r="J37" s="223">
        <f t="shared" si="8"/>
        <v>28.954882924043403</v>
      </c>
      <c r="K37" s="204">
        <v>231</v>
      </c>
      <c r="L37" s="211">
        <f t="shared" si="3"/>
        <v>13.192461450599657</v>
      </c>
      <c r="M37" s="204">
        <v>80</v>
      </c>
      <c r="N37" s="211">
        <f t="shared" si="4"/>
        <v>4.5688178183894914</v>
      </c>
    </row>
    <row r="38" spans="1:14" ht="13.8" thickBot="1">
      <c r="A38" s="229" t="s">
        <v>12</v>
      </c>
      <c r="B38" s="218">
        <v>1240</v>
      </c>
      <c r="C38" s="215">
        <v>702</v>
      </c>
      <c r="D38" s="222">
        <f t="shared" si="1"/>
        <v>56.612903225806456</v>
      </c>
      <c r="E38" s="218">
        <v>263</v>
      </c>
      <c r="F38" s="224">
        <f t="shared" si="2"/>
        <v>21.20967741935484</v>
      </c>
      <c r="G38" s="218">
        <v>489</v>
      </c>
      <c r="H38" s="219">
        <f t="shared" si="0"/>
        <v>39.435483870967744</v>
      </c>
      <c r="I38" s="218">
        <v>348</v>
      </c>
      <c r="J38" s="224">
        <f t="shared" si="8"/>
        <v>28.064516129032256</v>
      </c>
      <c r="K38" s="218">
        <v>193</v>
      </c>
      <c r="L38" s="219">
        <f t="shared" si="3"/>
        <v>15.564516129032258</v>
      </c>
      <c r="M38" s="218">
        <v>96</v>
      </c>
      <c r="N38" s="219">
        <f t="shared" si="4"/>
        <v>7.741935483870968</v>
      </c>
    </row>
    <row r="39" spans="1:14" ht="13.8" thickBot="1">
      <c r="A39" s="261" t="s">
        <v>33</v>
      </c>
      <c r="B39" s="274">
        <v>6338</v>
      </c>
      <c r="C39" s="283">
        <v>3205</v>
      </c>
      <c r="D39" s="278">
        <f t="shared" si="1"/>
        <v>50.568002524455672</v>
      </c>
      <c r="E39" s="274">
        <v>1025</v>
      </c>
      <c r="F39" s="285">
        <f t="shared" si="2"/>
        <v>16.172294099084887</v>
      </c>
      <c r="G39" s="274">
        <v>2630</v>
      </c>
      <c r="H39" s="278">
        <f t="shared" si="0"/>
        <v>41.495739981066585</v>
      </c>
      <c r="I39" s="274">
        <v>1966</v>
      </c>
      <c r="J39" s="280">
        <f>I39/B39*100</f>
        <v>31.01924897443989</v>
      </c>
      <c r="K39" s="274">
        <v>598</v>
      </c>
      <c r="L39" s="278">
        <f t="shared" si="3"/>
        <v>9.435153045124645</v>
      </c>
      <c r="M39" s="274">
        <v>590</v>
      </c>
      <c r="N39" s="278">
        <f t="shared" si="4"/>
        <v>9.3089302619122751</v>
      </c>
    </row>
    <row r="40" spans="1:14" ht="13.8" thickBot="1">
      <c r="A40" s="20" t="s">
        <v>11</v>
      </c>
      <c r="B40" s="205">
        <v>6338</v>
      </c>
      <c r="C40" s="195">
        <v>3205</v>
      </c>
      <c r="D40" s="212">
        <f t="shared" si="1"/>
        <v>50.568002524455672</v>
      </c>
      <c r="E40" s="205">
        <v>1025</v>
      </c>
      <c r="F40" s="216">
        <f t="shared" si="2"/>
        <v>16.172294099084887</v>
      </c>
      <c r="G40" s="205">
        <v>2630</v>
      </c>
      <c r="H40" s="222">
        <f t="shared" si="0"/>
        <v>41.495739981066585</v>
      </c>
      <c r="I40" s="205">
        <v>1966</v>
      </c>
      <c r="J40" s="216">
        <f>I40/B40*100</f>
        <v>31.01924897443989</v>
      </c>
      <c r="K40" s="201">
        <v>598</v>
      </c>
      <c r="L40" s="221">
        <f t="shared" si="3"/>
        <v>9.435153045124645</v>
      </c>
      <c r="M40" s="205">
        <v>590</v>
      </c>
      <c r="N40" s="222">
        <f t="shared" si="4"/>
        <v>9.3089302619122751</v>
      </c>
    </row>
    <row r="41" spans="1:14" ht="13.8" thickBot="1">
      <c r="A41" s="286" t="s">
        <v>30</v>
      </c>
      <c r="B41" s="283">
        <v>52281</v>
      </c>
      <c r="C41" s="283">
        <v>27397</v>
      </c>
      <c r="D41" s="282">
        <f t="shared" si="1"/>
        <v>52.403358772785523</v>
      </c>
      <c r="E41" s="283">
        <v>10821</v>
      </c>
      <c r="F41" s="280">
        <f t="shared" si="2"/>
        <v>20.697767831525795</v>
      </c>
      <c r="G41" s="274">
        <v>24853</v>
      </c>
      <c r="H41" s="278">
        <f t="shared" si="0"/>
        <v>47.537346263460911</v>
      </c>
      <c r="I41" s="274">
        <v>15143</v>
      </c>
      <c r="J41" s="280">
        <f>I41/B41*100</f>
        <v>28.964633423232151</v>
      </c>
      <c r="K41" s="287">
        <v>8138</v>
      </c>
      <c r="L41" s="288">
        <f t="shared" si="3"/>
        <v>15.565884355693274</v>
      </c>
      <c r="M41" s="274">
        <v>4965</v>
      </c>
      <c r="N41" s="278">
        <f t="shared" si="4"/>
        <v>9.4967579044012158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topLeftCell="A36" zoomScale="120" zoomScaleNormal="120" workbookViewId="0">
      <selection activeCell="I39" sqref="I39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353" t="s">
        <v>180</v>
      </c>
      <c r="B1" s="353"/>
      <c r="C1" s="353"/>
      <c r="D1" s="353"/>
      <c r="E1" s="353"/>
      <c r="F1" s="353"/>
      <c r="G1" s="353"/>
      <c r="H1" s="353"/>
    </row>
    <row r="2" spans="1:10" ht="14.4" customHeight="1">
      <c r="A2" s="370" t="s">
        <v>214</v>
      </c>
      <c r="B2" s="370"/>
      <c r="C2" s="370"/>
      <c r="D2" s="370"/>
      <c r="E2" s="370"/>
      <c r="F2" s="370"/>
      <c r="G2" s="370"/>
      <c r="H2" s="370"/>
    </row>
    <row r="3" spans="1:10" s="12" customFormat="1" ht="18" customHeight="1">
      <c r="A3" s="370"/>
      <c r="B3" s="370"/>
      <c r="C3" s="370"/>
      <c r="D3" s="370"/>
      <c r="E3" s="370"/>
      <c r="F3" s="370"/>
      <c r="G3" s="370"/>
      <c r="H3" s="370"/>
    </row>
    <row r="4" spans="1:10" ht="9.75" customHeight="1" thickBot="1">
      <c r="A4" s="371"/>
      <c r="B4" s="371"/>
      <c r="C4" s="371"/>
      <c r="D4" s="371"/>
      <c r="E4" s="371"/>
      <c r="F4" s="371"/>
      <c r="G4" s="371"/>
      <c r="H4" s="371"/>
    </row>
    <row r="5" spans="1:10" ht="57" customHeight="1" thickBot="1">
      <c r="A5" s="369" t="s">
        <v>42</v>
      </c>
      <c r="B5" s="326"/>
      <c r="C5" s="326"/>
      <c r="D5" s="327"/>
      <c r="E5" s="56" t="s">
        <v>195</v>
      </c>
      <c r="F5" s="56" t="s">
        <v>212</v>
      </c>
      <c r="G5" s="56" t="s">
        <v>213</v>
      </c>
      <c r="H5" s="56" t="s">
        <v>196</v>
      </c>
    </row>
    <row r="6" spans="1:10" ht="13.8" thickBot="1">
      <c r="A6" s="357" t="s">
        <v>43</v>
      </c>
      <c r="B6" s="358"/>
      <c r="C6" s="358"/>
      <c r="D6" s="359"/>
      <c r="E6" s="289">
        <v>7573</v>
      </c>
      <c r="F6" s="289">
        <v>7095</v>
      </c>
      <c r="G6" s="289">
        <v>80927</v>
      </c>
      <c r="H6" s="289">
        <f>F6-E6</f>
        <v>-478</v>
      </c>
      <c r="I6" s="315"/>
      <c r="J6" s="315"/>
    </row>
    <row r="7" spans="1:10" ht="12.75" customHeight="1">
      <c r="A7" s="364" t="s">
        <v>44</v>
      </c>
      <c r="B7" s="47" t="s">
        <v>45</v>
      </c>
      <c r="C7" s="48"/>
      <c r="D7" s="48"/>
      <c r="E7" s="57">
        <v>3749</v>
      </c>
      <c r="F7" s="57">
        <v>3496</v>
      </c>
      <c r="G7" s="57">
        <v>41613</v>
      </c>
      <c r="H7" s="57">
        <f>F7-E7</f>
        <v>-253</v>
      </c>
    </row>
    <row r="8" spans="1:10" ht="12.75" customHeight="1">
      <c r="A8" s="365"/>
      <c r="B8" s="49" t="s">
        <v>46</v>
      </c>
      <c r="C8" s="50"/>
      <c r="D8" s="50"/>
      <c r="E8" s="58">
        <v>1289</v>
      </c>
      <c r="F8" s="58">
        <v>1597</v>
      </c>
      <c r="G8" s="57">
        <v>18870</v>
      </c>
      <c r="H8" s="57">
        <f>F8-E8</f>
        <v>308</v>
      </c>
    </row>
    <row r="9" spans="1:10" ht="12.75" customHeight="1">
      <c r="A9" s="365"/>
      <c r="B9" s="49" t="s">
        <v>47</v>
      </c>
      <c r="C9" s="50"/>
      <c r="D9" s="50"/>
      <c r="E9" s="58">
        <v>6284</v>
      </c>
      <c r="F9" s="58">
        <v>5498</v>
      </c>
      <c r="G9" s="57">
        <v>62057</v>
      </c>
      <c r="H9" s="57">
        <f t="shared" ref="H9:H18" si="0">F9-E9</f>
        <v>-786</v>
      </c>
    </row>
    <row r="10" spans="1:10" ht="12.75" customHeight="1">
      <c r="A10" s="365"/>
      <c r="B10" s="49" t="s">
        <v>48</v>
      </c>
      <c r="C10" s="50"/>
      <c r="D10" s="50"/>
      <c r="E10" s="58">
        <v>513</v>
      </c>
      <c r="F10" s="58">
        <v>504</v>
      </c>
      <c r="G10" s="57">
        <v>5740</v>
      </c>
      <c r="H10" s="57">
        <f t="shared" si="0"/>
        <v>-9</v>
      </c>
    </row>
    <row r="11" spans="1:10" ht="12.75" customHeight="1">
      <c r="A11" s="365"/>
      <c r="B11" s="49" t="s">
        <v>49</v>
      </c>
      <c r="C11" s="50"/>
      <c r="D11" s="50"/>
      <c r="E11" s="58">
        <v>6741</v>
      </c>
      <c r="F11" s="58">
        <v>6454</v>
      </c>
      <c r="G11" s="57">
        <v>72745</v>
      </c>
      <c r="H11" s="57">
        <f t="shared" si="0"/>
        <v>-287</v>
      </c>
    </row>
    <row r="12" spans="1:10" ht="12.75" customHeight="1">
      <c r="A12" s="365"/>
      <c r="B12" s="49" t="s">
        <v>50</v>
      </c>
      <c r="C12" s="50"/>
      <c r="D12" s="50"/>
      <c r="E12" s="58">
        <v>255</v>
      </c>
      <c r="F12" s="58">
        <v>218</v>
      </c>
      <c r="G12" s="57">
        <v>2923</v>
      </c>
      <c r="H12" s="57">
        <f t="shared" si="0"/>
        <v>-37</v>
      </c>
    </row>
    <row r="13" spans="1:10" ht="12.75" customHeight="1">
      <c r="A13" s="365"/>
      <c r="B13" s="49" t="s">
        <v>51</v>
      </c>
      <c r="C13" s="50"/>
      <c r="D13" s="50"/>
      <c r="E13" s="58">
        <v>6</v>
      </c>
      <c r="F13" s="58">
        <v>10</v>
      </c>
      <c r="G13" s="57">
        <v>62</v>
      </c>
      <c r="H13" s="57">
        <f t="shared" si="0"/>
        <v>4</v>
      </c>
    </row>
    <row r="14" spans="1:10" ht="12.75" customHeight="1">
      <c r="A14" s="365"/>
      <c r="B14" s="49" t="s">
        <v>52</v>
      </c>
      <c r="C14" s="50"/>
      <c r="D14" s="50"/>
      <c r="E14" s="58">
        <v>79</v>
      </c>
      <c r="F14" s="58">
        <v>55</v>
      </c>
      <c r="G14" s="57">
        <v>276</v>
      </c>
      <c r="H14" s="57">
        <f t="shared" si="0"/>
        <v>-24</v>
      </c>
    </row>
    <row r="15" spans="1:10" ht="12.75" customHeight="1">
      <c r="A15" s="365"/>
      <c r="B15" s="49" t="s">
        <v>53</v>
      </c>
      <c r="C15" s="50"/>
      <c r="D15" s="50"/>
      <c r="E15" s="58">
        <v>1191</v>
      </c>
      <c r="F15" s="58">
        <v>244</v>
      </c>
      <c r="G15" s="57">
        <v>3143</v>
      </c>
      <c r="H15" s="57">
        <f t="shared" si="0"/>
        <v>-947</v>
      </c>
    </row>
    <row r="16" spans="1:10" ht="12.75" customHeight="1">
      <c r="A16" s="365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65"/>
      <c r="B17" s="49" t="s">
        <v>55</v>
      </c>
      <c r="C17" s="50"/>
      <c r="D17" s="50"/>
      <c r="E17" s="58">
        <v>156</v>
      </c>
      <c r="F17" s="58">
        <v>181</v>
      </c>
      <c r="G17" s="57">
        <v>1428</v>
      </c>
      <c r="H17" s="57">
        <f t="shared" si="0"/>
        <v>25</v>
      </c>
    </row>
    <row r="18" spans="1:8" ht="12.75" customHeight="1" thickBot="1">
      <c r="A18" s="366"/>
      <c r="B18" s="51" t="s">
        <v>56</v>
      </c>
      <c r="C18" s="52"/>
      <c r="D18" s="52"/>
      <c r="E18" s="59">
        <v>423</v>
      </c>
      <c r="F18" s="59">
        <v>101</v>
      </c>
      <c r="G18" s="247">
        <v>450</v>
      </c>
      <c r="H18" s="57">
        <f t="shared" si="0"/>
        <v>-322</v>
      </c>
    </row>
    <row r="19" spans="1:8" ht="15.75" customHeight="1" thickBot="1">
      <c r="A19" s="357" t="s">
        <v>57</v>
      </c>
      <c r="B19" s="358"/>
      <c r="C19" s="358"/>
      <c r="D19" s="359"/>
      <c r="E19" s="289">
        <v>7058</v>
      </c>
      <c r="F19" s="289">
        <v>6770</v>
      </c>
      <c r="G19" s="289">
        <v>82598</v>
      </c>
      <c r="H19" s="289">
        <f>F19-E19</f>
        <v>-288</v>
      </c>
    </row>
    <row r="20" spans="1:8" ht="16.5" customHeight="1">
      <c r="A20" s="390" t="s">
        <v>123</v>
      </c>
      <c r="B20" s="367" t="s">
        <v>124</v>
      </c>
      <c r="C20" s="368"/>
      <c r="D20" s="368"/>
      <c r="E20" s="57">
        <v>4111</v>
      </c>
      <c r="F20" s="57">
        <v>3811</v>
      </c>
      <c r="G20" s="57">
        <v>44331</v>
      </c>
      <c r="H20" s="57">
        <f>F20-E20</f>
        <v>-300</v>
      </c>
    </row>
    <row r="21" spans="1:8" ht="13.5" customHeight="1">
      <c r="A21" s="391"/>
      <c r="B21" s="374" t="s">
        <v>58</v>
      </c>
      <c r="C21" s="355" t="s">
        <v>59</v>
      </c>
      <c r="D21" s="355"/>
      <c r="E21" s="58">
        <v>3328</v>
      </c>
      <c r="F21" s="58">
        <v>3253</v>
      </c>
      <c r="G21" s="57">
        <v>37632</v>
      </c>
      <c r="H21" s="57">
        <f>F21-E21</f>
        <v>-75</v>
      </c>
    </row>
    <row r="22" spans="1:8" ht="12.75" customHeight="1">
      <c r="A22" s="391"/>
      <c r="B22" s="375"/>
      <c r="C22" s="372" t="s">
        <v>58</v>
      </c>
      <c r="D22" s="53" t="s">
        <v>136</v>
      </c>
      <c r="E22" s="58">
        <v>92</v>
      </c>
      <c r="F22" s="58">
        <v>123</v>
      </c>
      <c r="G22" s="57">
        <v>1560</v>
      </c>
      <c r="H22" s="57">
        <f t="shared" ref="H22:H52" si="1">F22-E22</f>
        <v>31</v>
      </c>
    </row>
    <row r="23" spans="1:8">
      <c r="A23" s="391"/>
      <c r="B23" s="375"/>
      <c r="C23" s="373"/>
      <c r="D23" s="53" t="s">
        <v>137</v>
      </c>
      <c r="E23" s="58">
        <v>353</v>
      </c>
      <c r="F23" s="58">
        <v>399</v>
      </c>
      <c r="G23" s="57">
        <v>4318</v>
      </c>
      <c r="H23" s="57">
        <f t="shared" si="1"/>
        <v>46</v>
      </c>
    </row>
    <row r="24" spans="1:8">
      <c r="A24" s="391"/>
      <c r="B24" s="375"/>
      <c r="C24" s="356" t="s">
        <v>60</v>
      </c>
      <c r="D24" s="356"/>
      <c r="E24" s="76">
        <v>783</v>
      </c>
      <c r="F24" s="76">
        <v>558</v>
      </c>
      <c r="G24" s="248">
        <v>6699</v>
      </c>
      <c r="H24" s="57">
        <f t="shared" si="1"/>
        <v>-225</v>
      </c>
    </row>
    <row r="25" spans="1:8" ht="12.75" customHeight="1">
      <c r="A25" s="391"/>
      <c r="B25" s="375"/>
      <c r="C25" s="360" t="s">
        <v>58</v>
      </c>
      <c r="D25" s="53" t="s">
        <v>61</v>
      </c>
      <c r="E25" s="58">
        <v>91</v>
      </c>
      <c r="F25" s="58">
        <v>114</v>
      </c>
      <c r="G25" s="57">
        <v>1590</v>
      </c>
      <c r="H25" s="57">
        <f t="shared" si="1"/>
        <v>23</v>
      </c>
    </row>
    <row r="26" spans="1:8" ht="12.75" customHeight="1">
      <c r="A26" s="391"/>
      <c r="B26" s="375"/>
      <c r="C26" s="361"/>
      <c r="D26" s="53" t="s">
        <v>62</v>
      </c>
      <c r="E26" s="58">
        <v>23</v>
      </c>
      <c r="F26" s="58">
        <v>46</v>
      </c>
      <c r="G26" s="57">
        <v>1037</v>
      </c>
      <c r="H26" s="57">
        <f t="shared" si="1"/>
        <v>23</v>
      </c>
    </row>
    <row r="27" spans="1:8" ht="15" customHeight="1">
      <c r="A27" s="391"/>
      <c r="B27" s="375"/>
      <c r="C27" s="361"/>
      <c r="D27" s="54" t="s">
        <v>138</v>
      </c>
      <c r="E27" s="58">
        <v>355</v>
      </c>
      <c r="F27" s="58">
        <v>203</v>
      </c>
      <c r="G27" s="57">
        <v>2103</v>
      </c>
      <c r="H27" s="57">
        <f t="shared" si="1"/>
        <v>-152</v>
      </c>
    </row>
    <row r="28" spans="1:8" ht="15" customHeight="1">
      <c r="A28" s="391"/>
      <c r="B28" s="375"/>
      <c r="C28" s="361"/>
      <c r="D28" s="54" t="s">
        <v>139</v>
      </c>
      <c r="E28" s="58">
        <v>2</v>
      </c>
      <c r="F28" s="58">
        <v>2</v>
      </c>
      <c r="G28" s="57">
        <v>5</v>
      </c>
      <c r="H28" s="57">
        <f t="shared" si="1"/>
        <v>0</v>
      </c>
    </row>
    <row r="29" spans="1:8" ht="24.75" customHeight="1">
      <c r="A29" s="391"/>
      <c r="B29" s="375"/>
      <c r="C29" s="361"/>
      <c r="D29" s="54" t="s">
        <v>63</v>
      </c>
      <c r="E29" s="58">
        <v>250</v>
      </c>
      <c r="F29" s="58">
        <v>123</v>
      </c>
      <c r="G29" s="57">
        <v>1238</v>
      </c>
      <c r="H29" s="57">
        <f t="shared" si="1"/>
        <v>-127</v>
      </c>
    </row>
    <row r="30" spans="1:8" ht="24.75" customHeight="1">
      <c r="A30" s="391"/>
      <c r="B30" s="375"/>
      <c r="C30" s="361"/>
      <c r="D30" s="54" t="s">
        <v>140</v>
      </c>
      <c r="E30" s="58">
        <v>42</v>
      </c>
      <c r="F30" s="58">
        <v>57</v>
      </c>
      <c r="G30" s="57">
        <v>502</v>
      </c>
      <c r="H30" s="57">
        <f t="shared" si="1"/>
        <v>15</v>
      </c>
    </row>
    <row r="31" spans="1:8" ht="12.75" customHeight="1">
      <c r="A31" s="391"/>
      <c r="B31" s="375"/>
      <c r="C31" s="362"/>
      <c r="D31" s="54" t="s">
        <v>141</v>
      </c>
      <c r="E31" s="58">
        <v>5</v>
      </c>
      <c r="F31" s="58">
        <v>2</v>
      </c>
      <c r="G31" s="57">
        <v>28</v>
      </c>
      <c r="H31" s="57">
        <f t="shared" si="1"/>
        <v>-3</v>
      </c>
    </row>
    <row r="32" spans="1:8" ht="21" customHeight="1">
      <c r="A32" s="391"/>
      <c r="B32" s="375"/>
      <c r="C32" s="362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91"/>
      <c r="B33" s="375"/>
      <c r="C33" s="362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91"/>
      <c r="B34" s="375"/>
      <c r="C34" s="362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91"/>
      <c r="B35" s="375"/>
      <c r="C35" s="362"/>
      <c r="D35" s="54" t="s">
        <v>145</v>
      </c>
      <c r="E35" s="58">
        <v>2</v>
      </c>
      <c r="F35" s="58">
        <v>7</v>
      </c>
      <c r="G35" s="57">
        <v>87</v>
      </c>
      <c r="H35" s="57">
        <f t="shared" si="1"/>
        <v>5</v>
      </c>
    </row>
    <row r="36" spans="1:8" ht="12.75" customHeight="1">
      <c r="A36" s="391"/>
      <c r="B36" s="376"/>
      <c r="C36" s="363"/>
      <c r="D36" s="54" t="s">
        <v>72</v>
      </c>
      <c r="E36" s="58">
        <v>15</v>
      </c>
      <c r="F36" s="58">
        <v>6</v>
      </c>
      <c r="G36" s="57">
        <v>114</v>
      </c>
      <c r="H36" s="57">
        <f t="shared" si="1"/>
        <v>-9</v>
      </c>
    </row>
    <row r="37" spans="1:8" ht="12.75" customHeight="1">
      <c r="A37" s="391"/>
      <c r="B37" s="354" t="s">
        <v>64</v>
      </c>
      <c r="C37" s="355"/>
      <c r="D37" s="355"/>
      <c r="E37" s="58">
        <v>77</v>
      </c>
      <c r="F37" s="58">
        <v>156</v>
      </c>
      <c r="G37" s="57">
        <v>1502</v>
      </c>
      <c r="H37" s="57">
        <f t="shared" si="1"/>
        <v>79</v>
      </c>
    </row>
    <row r="38" spans="1:8" ht="12.75" customHeight="1">
      <c r="A38" s="391"/>
      <c r="B38" s="354" t="s">
        <v>146</v>
      </c>
      <c r="C38" s="355"/>
      <c r="D38" s="355"/>
      <c r="E38" s="58">
        <v>0</v>
      </c>
      <c r="F38" s="58">
        <v>11</v>
      </c>
      <c r="G38" s="57">
        <v>100</v>
      </c>
      <c r="H38" s="57">
        <f t="shared" si="1"/>
        <v>11</v>
      </c>
    </row>
    <row r="39" spans="1:8" ht="12.75" customHeight="1">
      <c r="A39" s="391"/>
      <c r="B39" s="354" t="s">
        <v>65</v>
      </c>
      <c r="C39" s="355"/>
      <c r="D39" s="355"/>
      <c r="E39" s="58">
        <v>206</v>
      </c>
      <c r="F39" s="58">
        <v>354</v>
      </c>
      <c r="G39" s="57">
        <v>4353</v>
      </c>
      <c r="H39" s="57">
        <f t="shared" si="1"/>
        <v>148</v>
      </c>
    </row>
    <row r="40" spans="1:8" ht="13.5" customHeight="1">
      <c r="A40" s="391"/>
      <c r="B40" s="354" t="s">
        <v>147</v>
      </c>
      <c r="C40" s="355"/>
      <c r="D40" s="355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91"/>
      <c r="B41" s="354" t="s">
        <v>66</v>
      </c>
      <c r="C41" s="355"/>
      <c r="D41" s="355"/>
      <c r="E41" s="58">
        <v>0</v>
      </c>
      <c r="F41" s="58">
        <v>0</v>
      </c>
      <c r="G41" s="57">
        <v>1</v>
      </c>
      <c r="H41" s="57">
        <f t="shared" si="1"/>
        <v>0</v>
      </c>
    </row>
    <row r="42" spans="1:8" ht="15.75" customHeight="1">
      <c r="A42" s="391"/>
      <c r="B42" s="354" t="s">
        <v>67</v>
      </c>
      <c r="C42" s="355"/>
      <c r="D42" s="355"/>
      <c r="E42" s="58">
        <v>0</v>
      </c>
      <c r="F42" s="58">
        <v>24</v>
      </c>
      <c r="G42" s="57">
        <v>1028</v>
      </c>
      <c r="H42" s="57">
        <f t="shared" si="1"/>
        <v>24</v>
      </c>
    </row>
    <row r="43" spans="1:8" ht="13.5" customHeight="1">
      <c r="A43" s="391"/>
      <c r="B43" s="351" t="s">
        <v>148</v>
      </c>
      <c r="C43" s="352"/>
      <c r="D43" s="352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91"/>
      <c r="B44" s="383" t="s">
        <v>149</v>
      </c>
      <c r="C44" s="384"/>
      <c r="D44" s="384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91"/>
      <c r="B45" s="383" t="s">
        <v>157</v>
      </c>
      <c r="C45" s="384"/>
      <c r="D45" s="384"/>
      <c r="E45" s="58">
        <v>82</v>
      </c>
      <c r="F45" s="58">
        <v>73</v>
      </c>
      <c r="G45" s="57">
        <v>904</v>
      </c>
      <c r="H45" s="57">
        <f t="shared" si="1"/>
        <v>-9</v>
      </c>
    </row>
    <row r="46" spans="1:8">
      <c r="A46" s="391"/>
      <c r="B46" s="354" t="s">
        <v>150</v>
      </c>
      <c r="C46" s="355"/>
      <c r="D46" s="355"/>
      <c r="E46" s="58">
        <v>1465</v>
      </c>
      <c r="F46" s="58">
        <v>1263</v>
      </c>
      <c r="G46" s="57">
        <v>16429</v>
      </c>
      <c r="H46" s="57">
        <f t="shared" si="1"/>
        <v>-202</v>
      </c>
    </row>
    <row r="47" spans="1:8">
      <c r="A47" s="391"/>
      <c r="B47" s="354" t="s">
        <v>68</v>
      </c>
      <c r="C47" s="355"/>
      <c r="D47" s="355"/>
      <c r="E47" s="58">
        <v>354</v>
      </c>
      <c r="F47" s="58">
        <v>431</v>
      </c>
      <c r="G47" s="57">
        <v>5527</v>
      </c>
      <c r="H47" s="57">
        <f t="shared" si="1"/>
        <v>77</v>
      </c>
    </row>
    <row r="48" spans="1:8">
      <c r="A48" s="391"/>
      <c r="B48" s="354" t="s">
        <v>69</v>
      </c>
      <c r="C48" s="355"/>
      <c r="D48" s="355"/>
      <c r="E48" s="58">
        <v>2</v>
      </c>
      <c r="F48" s="58">
        <v>7</v>
      </c>
      <c r="G48" s="57">
        <v>98</v>
      </c>
      <c r="H48" s="57">
        <f t="shared" si="1"/>
        <v>5</v>
      </c>
    </row>
    <row r="49" spans="1:8">
      <c r="A49" s="391"/>
      <c r="B49" s="354" t="s">
        <v>151</v>
      </c>
      <c r="C49" s="355"/>
      <c r="D49" s="355"/>
      <c r="E49" s="58">
        <v>135</v>
      </c>
      <c r="F49" s="58">
        <v>138</v>
      </c>
      <c r="G49" s="57">
        <v>1636</v>
      </c>
      <c r="H49" s="57">
        <f t="shared" si="1"/>
        <v>3</v>
      </c>
    </row>
    <row r="50" spans="1:8">
      <c r="A50" s="391"/>
      <c r="B50" s="354" t="s">
        <v>70</v>
      </c>
      <c r="C50" s="355"/>
      <c r="D50" s="355"/>
      <c r="E50" s="58">
        <v>27</v>
      </c>
      <c r="F50" s="58">
        <v>29</v>
      </c>
      <c r="G50" s="57">
        <v>308</v>
      </c>
      <c r="H50" s="57">
        <f t="shared" si="1"/>
        <v>2</v>
      </c>
    </row>
    <row r="51" spans="1:8">
      <c r="A51" s="391"/>
      <c r="B51" s="354" t="s">
        <v>71</v>
      </c>
      <c r="C51" s="355"/>
      <c r="D51" s="355"/>
      <c r="E51" s="58">
        <v>37</v>
      </c>
      <c r="F51" s="58">
        <v>40</v>
      </c>
      <c r="G51" s="57">
        <v>511</v>
      </c>
      <c r="H51" s="57">
        <f t="shared" si="1"/>
        <v>3</v>
      </c>
    </row>
    <row r="52" spans="1:8" ht="13.8" thickBot="1">
      <c r="A52" s="392"/>
      <c r="B52" s="385" t="s">
        <v>72</v>
      </c>
      <c r="C52" s="386"/>
      <c r="D52" s="386"/>
      <c r="E52" s="59">
        <v>562</v>
      </c>
      <c r="F52" s="59">
        <v>444</v>
      </c>
      <c r="G52" s="247">
        <v>5970</v>
      </c>
      <c r="H52" s="57">
        <f t="shared" si="1"/>
        <v>-118</v>
      </c>
    </row>
    <row r="53" spans="1:8" ht="13.8" thickBot="1">
      <c r="A53" s="380" t="s">
        <v>73</v>
      </c>
      <c r="B53" s="381"/>
      <c r="C53" s="381"/>
      <c r="D53" s="382"/>
      <c r="E53" s="290">
        <v>53952</v>
      </c>
      <c r="F53" s="290">
        <v>52281</v>
      </c>
      <c r="G53" s="290">
        <v>52281</v>
      </c>
      <c r="H53" s="290">
        <f>F53-E53</f>
        <v>-1671</v>
      </c>
    </row>
    <row r="54" spans="1:8" ht="25.95" customHeight="1">
      <c r="A54" s="387" t="s">
        <v>74</v>
      </c>
      <c r="B54" s="388"/>
      <c r="C54" s="388"/>
      <c r="D54" s="389"/>
      <c r="E54" s="57">
        <v>7404</v>
      </c>
      <c r="F54" s="57">
        <v>4963</v>
      </c>
      <c r="G54" s="57">
        <v>84806</v>
      </c>
      <c r="H54" s="57">
        <f>F54-E54</f>
        <v>-2441</v>
      </c>
    </row>
    <row r="55" spans="1:8" ht="13.8" thickBot="1">
      <c r="A55" s="377" t="s">
        <v>152</v>
      </c>
      <c r="B55" s="378"/>
      <c r="C55" s="378"/>
      <c r="D55" s="379"/>
      <c r="E55" s="60">
        <v>392</v>
      </c>
      <c r="F55" s="60">
        <v>644</v>
      </c>
      <c r="G55" s="60">
        <v>10697</v>
      </c>
      <c r="H55" s="60">
        <f>F55-E55</f>
        <v>252</v>
      </c>
    </row>
    <row r="56" spans="1:8">
      <c r="A56" s="21" t="s">
        <v>223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9" zoomScaleNormal="100" workbookViewId="0">
      <selection activeCell="N16" sqref="N16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161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216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215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76</v>
      </c>
      <c r="J5" s="399"/>
      <c r="K5" s="399" t="s">
        <v>77</v>
      </c>
      <c r="L5" s="400"/>
    </row>
    <row r="6" spans="1:12" ht="22.95" customHeight="1" thickBot="1">
      <c r="A6" s="410"/>
      <c r="B6" s="411"/>
      <c r="C6" s="411"/>
      <c r="D6" s="411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01" t="s">
        <v>113</v>
      </c>
      <c r="B7" s="402"/>
      <c r="C7" s="291">
        <v>558</v>
      </c>
      <c r="D7" s="291">
        <v>306</v>
      </c>
      <c r="E7" s="291">
        <v>190</v>
      </c>
      <c r="F7" s="291">
        <v>96</v>
      </c>
      <c r="G7" s="291">
        <v>227</v>
      </c>
      <c r="H7" s="291">
        <v>124</v>
      </c>
      <c r="I7" s="291">
        <v>74</v>
      </c>
      <c r="J7" s="291">
        <v>29</v>
      </c>
      <c r="K7" s="291">
        <v>68</v>
      </c>
      <c r="L7" s="292">
        <v>33</v>
      </c>
    </row>
    <row r="8" spans="1:12">
      <c r="A8" s="403" t="s">
        <v>58</v>
      </c>
      <c r="B8" s="230" t="s">
        <v>114</v>
      </c>
      <c r="C8" s="231">
        <v>114</v>
      </c>
      <c r="D8" s="231">
        <v>66</v>
      </c>
      <c r="E8" s="231">
        <v>43</v>
      </c>
      <c r="F8" s="231">
        <v>26</v>
      </c>
      <c r="G8" s="231">
        <v>35</v>
      </c>
      <c r="H8" s="231">
        <v>19</v>
      </c>
      <c r="I8" s="231">
        <v>20</v>
      </c>
      <c r="J8" s="231">
        <v>9</v>
      </c>
      <c r="K8" s="231">
        <v>17</v>
      </c>
      <c r="L8" s="232">
        <v>9</v>
      </c>
    </row>
    <row r="9" spans="1:12">
      <c r="A9" s="404"/>
      <c r="B9" s="175" t="s">
        <v>115</v>
      </c>
      <c r="C9" s="176">
        <v>46</v>
      </c>
      <c r="D9" s="176">
        <v>31</v>
      </c>
      <c r="E9" s="176">
        <v>15</v>
      </c>
      <c r="F9" s="176">
        <v>9</v>
      </c>
      <c r="G9" s="176">
        <v>3</v>
      </c>
      <c r="H9" s="176">
        <v>1</v>
      </c>
      <c r="I9" s="176">
        <v>14</v>
      </c>
      <c r="J9" s="176">
        <v>6</v>
      </c>
      <c r="K9" s="176">
        <v>6</v>
      </c>
      <c r="L9" s="77">
        <v>3</v>
      </c>
    </row>
    <row r="10" spans="1:12">
      <c r="A10" s="404"/>
      <c r="B10" s="175" t="s">
        <v>136</v>
      </c>
      <c r="C10" s="176">
        <v>203</v>
      </c>
      <c r="D10" s="176">
        <v>103</v>
      </c>
      <c r="E10" s="176">
        <v>64</v>
      </c>
      <c r="F10" s="176">
        <v>30</v>
      </c>
      <c r="G10" s="176">
        <v>79</v>
      </c>
      <c r="H10" s="176">
        <v>40</v>
      </c>
      <c r="I10" s="176">
        <v>11</v>
      </c>
      <c r="J10" s="176">
        <v>3</v>
      </c>
      <c r="K10" s="176">
        <v>16</v>
      </c>
      <c r="L10" s="77">
        <v>8</v>
      </c>
    </row>
    <row r="11" spans="1:12">
      <c r="A11" s="404"/>
      <c r="B11" s="175" t="s">
        <v>139</v>
      </c>
      <c r="C11" s="176">
        <v>2</v>
      </c>
      <c r="D11" s="176">
        <v>1</v>
      </c>
      <c r="E11" s="176">
        <v>1</v>
      </c>
      <c r="F11" s="176">
        <v>1</v>
      </c>
      <c r="G11" s="176">
        <v>2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123</v>
      </c>
      <c r="D12" s="176">
        <v>66</v>
      </c>
      <c r="E12" s="176">
        <v>45</v>
      </c>
      <c r="F12" s="176">
        <v>16</v>
      </c>
      <c r="G12" s="176">
        <v>50</v>
      </c>
      <c r="H12" s="176">
        <v>26</v>
      </c>
      <c r="I12" s="176">
        <v>19</v>
      </c>
      <c r="J12" s="176">
        <v>9</v>
      </c>
      <c r="K12" s="176">
        <v>19</v>
      </c>
      <c r="L12" s="77">
        <v>10</v>
      </c>
    </row>
    <row r="13" spans="1:12" ht="22.8">
      <c r="A13" s="404"/>
      <c r="B13" s="178" t="s">
        <v>140</v>
      </c>
      <c r="C13" s="176">
        <v>57</v>
      </c>
      <c r="D13" s="176">
        <v>37</v>
      </c>
      <c r="E13" s="176">
        <v>23</v>
      </c>
      <c r="F13" s="176">
        <v>15</v>
      </c>
      <c r="G13" s="176">
        <v>57</v>
      </c>
      <c r="H13" s="176">
        <v>37</v>
      </c>
      <c r="I13" s="176">
        <v>0</v>
      </c>
      <c r="J13" s="176">
        <v>0</v>
      </c>
      <c r="K13" s="176">
        <v>2</v>
      </c>
      <c r="L13" s="77">
        <v>1</v>
      </c>
    </row>
    <row r="14" spans="1:12">
      <c r="A14" s="404"/>
      <c r="B14" s="178" t="s">
        <v>141</v>
      </c>
      <c r="C14" s="176">
        <v>2</v>
      </c>
      <c r="D14" s="176">
        <v>1</v>
      </c>
      <c r="E14" s="176">
        <v>0</v>
      </c>
      <c r="F14" s="176">
        <v>0</v>
      </c>
      <c r="G14" s="176">
        <v>2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04"/>
      <c r="B18" s="178" t="s">
        <v>145</v>
      </c>
      <c r="C18" s="176">
        <v>7</v>
      </c>
      <c r="D18" s="176">
        <v>1</v>
      </c>
      <c r="E18" s="176">
        <v>0</v>
      </c>
      <c r="F18" s="176">
        <v>0</v>
      </c>
      <c r="G18" s="176">
        <v>0</v>
      </c>
      <c r="H18" s="176">
        <v>0</v>
      </c>
      <c r="I18" s="176">
        <v>7</v>
      </c>
      <c r="J18" s="176">
        <v>1</v>
      </c>
      <c r="K18" s="176">
        <v>2</v>
      </c>
      <c r="L18" s="77">
        <v>1</v>
      </c>
    </row>
    <row r="19" spans="1:15" ht="13.8" thickBot="1">
      <c r="A19" s="405"/>
      <c r="B19" s="233" t="s">
        <v>116</v>
      </c>
      <c r="C19" s="234">
        <v>6</v>
      </c>
      <c r="D19" s="234">
        <v>1</v>
      </c>
      <c r="E19" s="234">
        <v>0</v>
      </c>
      <c r="F19" s="234">
        <v>0</v>
      </c>
      <c r="G19" s="234">
        <v>1</v>
      </c>
      <c r="H19" s="234">
        <v>0</v>
      </c>
      <c r="I19" s="234">
        <v>3</v>
      </c>
      <c r="J19" s="234">
        <v>1</v>
      </c>
      <c r="K19" s="234">
        <v>6</v>
      </c>
      <c r="L19" s="235">
        <v>1</v>
      </c>
    </row>
    <row r="20" spans="1:15" ht="13.8" thickBot="1">
      <c r="A20" s="393" t="s">
        <v>117</v>
      </c>
      <c r="B20" s="394"/>
      <c r="C20" s="291">
        <v>156</v>
      </c>
      <c r="D20" s="291">
        <v>72</v>
      </c>
      <c r="E20" s="291">
        <v>62</v>
      </c>
      <c r="F20" s="291">
        <v>26</v>
      </c>
      <c r="G20" s="291">
        <v>80</v>
      </c>
      <c r="H20" s="291">
        <v>48</v>
      </c>
      <c r="I20" s="291">
        <v>13</v>
      </c>
      <c r="J20" s="291">
        <v>6</v>
      </c>
      <c r="K20" s="291">
        <v>40</v>
      </c>
      <c r="L20" s="292">
        <v>23</v>
      </c>
    </row>
    <row r="21" spans="1:15" ht="13.8" thickBot="1">
      <c r="A21" s="397" t="s">
        <v>146</v>
      </c>
      <c r="B21" s="398"/>
      <c r="C21" s="236">
        <v>11</v>
      </c>
      <c r="D21" s="236">
        <v>6</v>
      </c>
      <c r="E21" s="236">
        <v>2</v>
      </c>
      <c r="F21" s="236">
        <v>1</v>
      </c>
      <c r="G21" s="236">
        <v>11</v>
      </c>
      <c r="H21" s="236">
        <v>6</v>
      </c>
      <c r="I21" s="236">
        <v>0</v>
      </c>
      <c r="J21" s="236">
        <v>0</v>
      </c>
      <c r="K21" s="236">
        <v>2</v>
      </c>
      <c r="L21" s="79">
        <v>1</v>
      </c>
    </row>
    <row r="22" spans="1:15" ht="13.8" thickBot="1">
      <c r="A22" s="393" t="s">
        <v>118</v>
      </c>
      <c r="B22" s="394"/>
      <c r="C22" s="291">
        <v>354</v>
      </c>
      <c r="D22" s="291">
        <v>273</v>
      </c>
      <c r="E22" s="291">
        <v>134</v>
      </c>
      <c r="F22" s="291">
        <v>100</v>
      </c>
      <c r="G22" s="291">
        <v>199</v>
      </c>
      <c r="H22" s="291">
        <v>141</v>
      </c>
      <c r="I22" s="291">
        <v>18</v>
      </c>
      <c r="J22" s="291">
        <v>16</v>
      </c>
      <c r="K22" s="291">
        <v>58</v>
      </c>
      <c r="L22" s="292">
        <v>45</v>
      </c>
    </row>
    <row r="23" spans="1:15" ht="13.8" thickBot="1">
      <c r="A23" s="397" t="s">
        <v>155</v>
      </c>
      <c r="B23" s="398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393" t="s">
        <v>119</v>
      </c>
      <c r="B24" s="394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393" t="s">
        <v>120</v>
      </c>
      <c r="B25" s="394"/>
      <c r="C25" s="291">
        <v>24</v>
      </c>
      <c r="D25" s="291">
        <v>10</v>
      </c>
      <c r="E25" s="291">
        <v>14</v>
      </c>
      <c r="F25" s="291">
        <v>6</v>
      </c>
      <c r="G25" s="291">
        <v>0</v>
      </c>
      <c r="H25" s="291">
        <v>0</v>
      </c>
      <c r="I25" s="291">
        <v>16</v>
      </c>
      <c r="J25" s="291">
        <v>4</v>
      </c>
      <c r="K25" s="291">
        <v>17</v>
      </c>
      <c r="L25" s="292">
        <v>8</v>
      </c>
    </row>
    <row r="26" spans="1:15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357" t="s">
        <v>121</v>
      </c>
      <c r="B28" s="358"/>
      <c r="C28" s="293">
        <v>1092</v>
      </c>
      <c r="D28" s="293">
        <v>661</v>
      </c>
      <c r="E28" s="293">
        <v>400</v>
      </c>
      <c r="F28" s="293">
        <v>228</v>
      </c>
      <c r="G28" s="293">
        <v>506</v>
      </c>
      <c r="H28" s="293">
        <v>313</v>
      </c>
      <c r="I28" s="293">
        <v>121</v>
      </c>
      <c r="J28" s="291">
        <v>55</v>
      </c>
      <c r="K28" s="293">
        <v>183</v>
      </c>
      <c r="L28" s="294">
        <v>109</v>
      </c>
      <c r="N28" s="316"/>
    </row>
    <row r="29" spans="1:15" ht="13.8" thickBot="1">
      <c r="A29" s="395" t="s">
        <v>122</v>
      </c>
      <c r="B29" s="396"/>
      <c r="C29" s="295">
        <v>100</v>
      </c>
      <c r="D29" s="295">
        <v>60.531135531135526</v>
      </c>
      <c r="E29" s="295">
        <v>36.630036630036628</v>
      </c>
      <c r="F29" s="295">
        <v>34.493192133131615</v>
      </c>
      <c r="G29" s="295">
        <v>46.336996336996336</v>
      </c>
      <c r="H29" s="295">
        <v>28.663003663003661</v>
      </c>
      <c r="I29" s="295">
        <v>11.08058608058608</v>
      </c>
      <c r="J29" s="296">
        <v>8.3207261724659602</v>
      </c>
      <c r="K29" s="295">
        <v>16.758241758241756</v>
      </c>
      <c r="L29" s="297">
        <v>16.490166414523451</v>
      </c>
      <c r="O29" s="316"/>
    </row>
    <row r="30" spans="1:15">
      <c r="A30" s="21" t="s">
        <v>223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9" zoomScaleNormal="100" workbookViewId="0">
      <selection activeCell="N18" sqref="N18"/>
    </sheetView>
  </sheetViews>
  <sheetFormatPr defaultRowHeight="13.2"/>
  <cols>
    <col min="1" max="1" width="5.109375" customWidth="1"/>
    <col min="2" max="2" width="46" customWidth="1"/>
    <col min="3" max="3" width="11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192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217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218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77</v>
      </c>
      <c r="J5" s="399"/>
      <c r="K5" s="399" t="s">
        <v>76</v>
      </c>
      <c r="L5" s="400"/>
    </row>
    <row r="6" spans="1:12" ht="22.95" customHeight="1" thickBot="1">
      <c r="A6" s="415"/>
      <c r="B6" s="416"/>
      <c r="C6" s="416"/>
      <c r="D6" s="416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01" t="s">
        <v>113</v>
      </c>
      <c r="B7" s="402"/>
      <c r="C7" s="291">
        <v>6699</v>
      </c>
      <c r="D7" s="291">
        <v>3521</v>
      </c>
      <c r="E7" s="291">
        <v>2452</v>
      </c>
      <c r="F7" s="291">
        <v>1253</v>
      </c>
      <c r="G7" s="291">
        <v>2472</v>
      </c>
      <c r="H7" s="291">
        <v>1297</v>
      </c>
      <c r="I7" s="291">
        <v>883</v>
      </c>
      <c r="J7" s="291">
        <v>439</v>
      </c>
      <c r="K7" s="291">
        <v>985</v>
      </c>
      <c r="L7" s="292">
        <v>411</v>
      </c>
    </row>
    <row r="8" spans="1:12">
      <c r="A8" s="403" t="s">
        <v>58</v>
      </c>
      <c r="B8" s="230" t="s">
        <v>114</v>
      </c>
      <c r="C8" s="231">
        <v>1590</v>
      </c>
      <c r="D8" s="231">
        <v>974</v>
      </c>
      <c r="E8" s="231">
        <v>671</v>
      </c>
      <c r="F8" s="231">
        <v>396</v>
      </c>
      <c r="G8" s="231">
        <v>483</v>
      </c>
      <c r="H8" s="231">
        <v>300</v>
      </c>
      <c r="I8" s="231">
        <v>204</v>
      </c>
      <c r="J8" s="231">
        <v>121</v>
      </c>
      <c r="K8" s="231">
        <v>222</v>
      </c>
      <c r="L8" s="232">
        <v>111</v>
      </c>
    </row>
    <row r="9" spans="1:12">
      <c r="A9" s="404"/>
      <c r="B9" s="175" t="s">
        <v>115</v>
      </c>
      <c r="C9" s="176">
        <v>1037</v>
      </c>
      <c r="D9" s="176">
        <v>597</v>
      </c>
      <c r="E9" s="176">
        <v>387</v>
      </c>
      <c r="F9" s="176">
        <v>221</v>
      </c>
      <c r="G9" s="176">
        <v>156</v>
      </c>
      <c r="H9" s="176">
        <v>95</v>
      </c>
      <c r="I9" s="176">
        <v>231</v>
      </c>
      <c r="J9" s="176">
        <v>126</v>
      </c>
      <c r="K9" s="176">
        <v>344</v>
      </c>
      <c r="L9" s="77">
        <v>141</v>
      </c>
    </row>
    <row r="10" spans="1:12">
      <c r="A10" s="404"/>
      <c r="B10" s="175" t="s">
        <v>136</v>
      </c>
      <c r="C10" s="176">
        <v>2103</v>
      </c>
      <c r="D10" s="176">
        <v>1025</v>
      </c>
      <c r="E10" s="176">
        <v>737</v>
      </c>
      <c r="F10" s="176">
        <v>351</v>
      </c>
      <c r="G10" s="176">
        <v>848</v>
      </c>
      <c r="H10" s="176">
        <v>422</v>
      </c>
      <c r="I10" s="176">
        <v>206</v>
      </c>
      <c r="J10" s="176">
        <v>99</v>
      </c>
      <c r="K10" s="176">
        <v>113</v>
      </c>
      <c r="L10" s="77">
        <v>45</v>
      </c>
    </row>
    <row r="11" spans="1:12">
      <c r="A11" s="404"/>
      <c r="B11" s="175" t="s">
        <v>139</v>
      </c>
      <c r="C11" s="176">
        <v>5</v>
      </c>
      <c r="D11" s="176">
        <v>1</v>
      </c>
      <c r="E11" s="176">
        <v>4</v>
      </c>
      <c r="F11" s="176">
        <v>1</v>
      </c>
      <c r="G11" s="176">
        <v>5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1238</v>
      </c>
      <c r="D12" s="176">
        <v>533</v>
      </c>
      <c r="E12" s="176">
        <v>419</v>
      </c>
      <c r="F12" s="176">
        <v>161</v>
      </c>
      <c r="G12" s="176">
        <v>434</v>
      </c>
      <c r="H12" s="176">
        <v>167</v>
      </c>
      <c r="I12" s="176">
        <v>174</v>
      </c>
      <c r="J12" s="176">
        <v>69</v>
      </c>
      <c r="K12" s="176">
        <v>179</v>
      </c>
      <c r="L12" s="77">
        <v>67</v>
      </c>
    </row>
    <row r="13" spans="1:12" ht="22.8">
      <c r="A13" s="404"/>
      <c r="B13" s="178" t="s">
        <v>140</v>
      </c>
      <c r="C13" s="176">
        <v>502</v>
      </c>
      <c r="D13" s="176">
        <v>285</v>
      </c>
      <c r="E13" s="176">
        <v>171</v>
      </c>
      <c r="F13" s="176">
        <v>86</v>
      </c>
      <c r="G13" s="176">
        <v>501</v>
      </c>
      <c r="H13" s="176">
        <v>284</v>
      </c>
      <c r="I13" s="176">
        <v>8</v>
      </c>
      <c r="J13" s="176">
        <v>6</v>
      </c>
      <c r="K13" s="176">
        <v>0</v>
      </c>
      <c r="L13" s="77">
        <v>0</v>
      </c>
    </row>
    <row r="14" spans="1:12">
      <c r="A14" s="404"/>
      <c r="B14" s="178" t="s">
        <v>141</v>
      </c>
      <c r="C14" s="176">
        <v>28</v>
      </c>
      <c r="D14" s="176">
        <v>15</v>
      </c>
      <c r="E14" s="176">
        <v>5</v>
      </c>
      <c r="F14" s="176">
        <v>2</v>
      </c>
      <c r="G14" s="176">
        <v>28</v>
      </c>
      <c r="H14" s="176">
        <v>15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04"/>
      <c r="B18" s="178" t="s">
        <v>145</v>
      </c>
      <c r="C18" s="176">
        <v>87</v>
      </c>
      <c r="D18" s="176">
        <v>33</v>
      </c>
      <c r="E18" s="176">
        <v>22</v>
      </c>
      <c r="F18" s="176">
        <v>10</v>
      </c>
      <c r="G18" s="176">
        <v>0</v>
      </c>
      <c r="H18" s="176">
        <v>0</v>
      </c>
      <c r="I18" s="176">
        <v>21</v>
      </c>
      <c r="J18" s="176">
        <v>5</v>
      </c>
      <c r="K18" s="176">
        <v>87</v>
      </c>
      <c r="L18" s="77">
        <v>33</v>
      </c>
    </row>
    <row r="19" spans="1:14" ht="13.8" thickBot="1">
      <c r="A19" s="405"/>
      <c r="B19" s="233" t="s">
        <v>116</v>
      </c>
      <c r="C19" s="234">
        <v>114</v>
      </c>
      <c r="D19" s="234">
        <v>59</v>
      </c>
      <c r="E19" s="234">
        <v>40</v>
      </c>
      <c r="F19" s="234">
        <v>26</v>
      </c>
      <c r="G19" s="234">
        <v>22</v>
      </c>
      <c r="H19" s="234">
        <v>14</v>
      </c>
      <c r="I19" s="234">
        <v>39</v>
      </c>
      <c r="J19" s="234">
        <v>13</v>
      </c>
      <c r="K19" s="234">
        <v>40</v>
      </c>
      <c r="L19" s="235">
        <v>14</v>
      </c>
    </row>
    <row r="20" spans="1:14" ht="13.8" thickBot="1">
      <c r="A20" s="393" t="s">
        <v>117</v>
      </c>
      <c r="B20" s="394"/>
      <c r="C20" s="291">
        <v>1502</v>
      </c>
      <c r="D20" s="291">
        <v>513</v>
      </c>
      <c r="E20" s="291">
        <v>588</v>
      </c>
      <c r="F20" s="291">
        <v>199</v>
      </c>
      <c r="G20" s="291">
        <v>607</v>
      </c>
      <c r="H20" s="291">
        <v>223</v>
      </c>
      <c r="I20" s="291">
        <v>270</v>
      </c>
      <c r="J20" s="291">
        <v>117</v>
      </c>
      <c r="K20" s="291">
        <v>166</v>
      </c>
      <c r="L20" s="292">
        <v>39</v>
      </c>
    </row>
    <row r="21" spans="1:14" ht="13.8" thickBot="1">
      <c r="A21" s="397" t="s">
        <v>146</v>
      </c>
      <c r="B21" s="398"/>
      <c r="C21" s="236">
        <v>100</v>
      </c>
      <c r="D21" s="236">
        <v>35</v>
      </c>
      <c r="E21" s="236">
        <v>41</v>
      </c>
      <c r="F21" s="236">
        <v>11</v>
      </c>
      <c r="G21" s="236">
        <v>100</v>
      </c>
      <c r="H21" s="236">
        <v>35</v>
      </c>
      <c r="I21" s="236">
        <v>12</v>
      </c>
      <c r="J21" s="236">
        <v>7</v>
      </c>
      <c r="K21" s="236">
        <v>0</v>
      </c>
      <c r="L21" s="79">
        <v>0</v>
      </c>
    </row>
    <row r="22" spans="1:14" ht="13.8" thickBot="1">
      <c r="A22" s="393" t="s">
        <v>118</v>
      </c>
      <c r="B22" s="394"/>
      <c r="C22" s="291">
        <v>4353</v>
      </c>
      <c r="D22" s="291">
        <v>3228</v>
      </c>
      <c r="E22" s="291">
        <v>1619</v>
      </c>
      <c r="F22" s="291">
        <v>1207</v>
      </c>
      <c r="G22" s="291">
        <v>2156</v>
      </c>
      <c r="H22" s="291">
        <v>1567</v>
      </c>
      <c r="I22" s="291">
        <v>895</v>
      </c>
      <c r="J22" s="291">
        <v>685</v>
      </c>
      <c r="K22" s="291">
        <v>366</v>
      </c>
      <c r="L22" s="292">
        <v>234</v>
      </c>
    </row>
    <row r="23" spans="1:14" ht="13.8" thickBot="1">
      <c r="A23" s="397" t="s">
        <v>155</v>
      </c>
      <c r="B23" s="398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393" t="s">
        <v>119</v>
      </c>
      <c r="B24" s="394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393" t="s">
        <v>120</v>
      </c>
      <c r="B25" s="394"/>
      <c r="C25" s="291">
        <v>1028</v>
      </c>
      <c r="D25" s="291">
        <v>432</v>
      </c>
      <c r="E25" s="291">
        <v>423</v>
      </c>
      <c r="F25" s="291">
        <v>196</v>
      </c>
      <c r="G25" s="291">
        <v>40</v>
      </c>
      <c r="H25" s="291">
        <v>31</v>
      </c>
      <c r="I25" s="291">
        <v>808</v>
      </c>
      <c r="J25" s="291">
        <v>346</v>
      </c>
      <c r="K25" s="291">
        <v>572</v>
      </c>
      <c r="L25" s="292">
        <v>143</v>
      </c>
    </row>
    <row r="26" spans="1:14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57" t="s">
        <v>121</v>
      </c>
      <c r="B28" s="358"/>
      <c r="C28" s="293">
        <v>13583</v>
      </c>
      <c r="D28" s="293">
        <v>7694</v>
      </c>
      <c r="E28" s="293">
        <v>5082</v>
      </c>
      <c r="F28" s="293">
        <v>2855</v>
      </c>
      <c r="G28" s="293">
        <v>5276</v>
      </c>
      <c r="H28" s="293">
        <v>3118</v>
      </c>
      <c r="I28" s="293">
        <v>2856</v>
      </c>
      <c r="J28" s="291">
        <v>1587</v>
      </c>
      <c r="K28" s="293">
        <v>2089</v>
      </c>
      <c r="L28" s="294">
        <v>827</v>
      </c>
    </row>
    <row r="29" spans="1:14" ht="13.8" thickBot="1">
      <c r="A29" s="395" t="s">
        <v>122</v>
      </c>
      <c r="B29" s="396"/>
      <c r="C29" s="295">
        <v>100</v>
      </c>
      <c r="D29" s="295">
        <v>56.64433483030259</v>
      </c>
      <c r="E29" s="295">
        <v>37.414415077670618</v>
      </c>
      <c r="F29" s="295">
        <v>37.106836495970882</v>
      </c>
      <c r="G29" s="295">
        <v>38.842670985791059</v>
      </c>
      <c r="H29" s="295">
        <v>22.955164543915188</v>
      </c>
      <c r="I29" s="295">
        <v>21.026282853566958</v>
      </c>
      <c r="J29" s="296">
        <v>20.626462178320772</v>
      </c>
      <c r="K29" s="295">
        <v>15.379518515791798</v>
      </c>
      <c r="L29" s="297">
        <v>10.748635300233948</v>
      </c>
    </row>
    <row r="30" spans="1:14">
      <c r="A30" s="21" t="s">
        <v>223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G18" sqref="G18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7" t="s">
        <v>181</v>
      </c>
      <c r="B1" s="317"/>
      <c r="C1" s="317"/>
      <c r="D1" s="317"/>
      <c r="E1" s="317"/>
    </row>
    <row r="2" spans="1:9" s="4" customFormat="1" ht="31.2" customHeight="1">
      <c r="A2" s="332" t="s">
        <v>219</v>
      </c>
      <c r="B2" s="332"/>
      <c r="C2" s="332"/>
      <c r="D2" s="332"/>
      <c r="E2" s="332"/>
    </row>
    <row r="3" spans="1:9" s="4" customFormat="1" ht="11.25" customHeight="1" thickBot="1">
      <c r="A3" s="333"/>
      <c r="B3" s="333"/>
      <c r="C3" s="333"/>
      <c r="D3" s="333"/>
      <c r="E3" s="333"/>
    </row>
    <row r="4" spans="1:9" ht="17.25" customHeight="1">
      <c r="A4" s="417" t="s">
        <v>78</v>
      </c>
      <c r="B4" s="408" t="s">
        <v>111</v>
      </c>
      <c r="C4" s="408"/>
      <c r="D4" s="408"/>
      <c r="E4" s="412"/>
    </row>
    <row r="5" spans="1:9" ht="15.75" customHeight="1">
      <c r="A5" s="418"/>
      <c r="B5" s="420" t="s">
        <v>198</v>
      </c>
      <c r="C5" s="421"/>
      <c r="D5" s="420" t="s">
        <v>215</v>
      </c>
      <c r="E5" s="421"/>
    </row>
    <row r="6" spans="1:9" ht="16.5" customHeight="1">
      <c r="A6" s="418"/>
      <c r="B6" s="420" t="s">
        <v>80</v>
      </c>
      <c r="C6" s="421" t="s">
        <v>79</v>
      </c>
      <c r="D6" s="420" t="s">
        <v>80</v>
      </c>
      <c r="E6" s="421" t="s">
        <v>79</v>
      </c>
      <c r="G6" s="5"/>
    </row>
    <row r="7" spans="1:9">
      <c r="A7" s="418"/>
      <c r="B7" s="422"/>
      <c r="C7" s="424"/>
      <c r="D7" s="422"/>
      <c r="E7" s="424"/>
    </row>
    <row r="8" spans="1:9" ht="8.25" customHeight="1" thickBot="1">
      <c r="A8" s="419"/>
      <c r="B8" s="423"/>
      <c r="C8" s="425"/>
      <c r="D8" s="423"/>
      <c r="E8" s="425"/>
    </row>
    <row r="9" spans="1:9" ht="16.5" customHeight="1" thickBot="1">
      <c r="A9" s="298" t="s">
        <v>81</v>
      </c>
      <c r="B9" s="299">
        <v>4.3</v>
      </c>
      <c r="C9" s="300">
        <f>B9/$D$25*100</f>
        <v>86</v>
      </c>
      <c r="D9" s="299">
        <v>4.4000000000000004</v>
      </c>
      <c r="E9" s="300">
        <f>D9/$D$25*100</f>
        <v>88.000000000000014</v>
      </c>
      <c r="I9" t="s">
        <v>37</v>
      </c>
    </row>
    <row r="10" spans="1:9" ht="16.5" customHeight="1">
      <c r="A10" s="179" t="s">
        <v>82</v>
      </c>
      <c r="B10" s="183">
        <v>6.8</v>
      </c>
      <c r="C10" s="184">
        <f t="shared" ref="C10:C25" si="0">B10/$D$25*100</f>
        <v>136</v>
      </c>
      <c r="D10" s="183">
        <v>6.9</v>
      </c>
      <c r="E10" s="184">
        <f t="shared" ref="E10:E25" si="1">D10/$D$25*100</f>
        <v>138</v>
      </c>
    </row>
    <row r="11" spans="1:9">
      <c r="A11" s="180" t="s">
        <v>83</v>
      </c>
      <c r="B11" s="185">
        <v>7.3</v>
      </c>
      <c r="C11" s="186">
        <f t="shared" si="0"/>
        <v>146</v>
      </c>
      <c r="D11" s="185">
        <v>7.3</v>
      </c>
      <c r="E11" s="186">
        <f t="shared" si="1"/>
        <v>146</v>
      </c>
    </row>
    <row r="12" spans="1:9">
      <c r="A12" s="180" t="s">
        <v>84</v>
      </c>
      <c r="B12" s="185">
        <v>4.3</v>
      </c>
      <c r="C12" s="186">
        <f t="shared" si="0"/>
        <v>86</v>
      </c>
      <c r="D12" s="185">
        <v>4.3</v>
      </c>
      <c r="E12" s="186">
        <f t="shared" si="1"/>
        <v>86</v>
      </c>
    </row>
    <row r="13" spans="1:9">
      <c r="A13" s="180" t="s">
        <v>85</v>
      </c>
      <c r="B13" s="185">
        <v>5.3</v>
      </c>
      <c r="C13" s="186">
        <f t="shared" si="0"/>
        <v>106</v>
      </c>
      <c r="D13" s="185">
        <v>5.3</v>
      </c>
      <c r="E13" s="186">
        <f t="shared" si="1"/>
        <v>106</v>
      </c>
    </row>
    <row r="14" spans="1:9">
      <c r="A14" s="181" t="s">
        <v>86</v>
      </c>
      <c r="B14" s="185">
        <v>4.0999999999999996</v>
      </c>
      <c r="C14" s="186">
        <f t="shared" si="0"/>
        <v>82</v>
      </c>
      <c r="D14" s="185">
        <v>4.0999999999999996</v>
      </c>
      <c r="E14" s="186">
        <f t="shared" si="1"/>
        <v>82</v>
      </c>
    </row>
    <row r="15" spans="1:9">
      <c r="A15" s="181" t="s">
        <v>87</v>
      </c>
      <c r="B15" s="185">
        <v>4.0999999999999996</v>
      </c>
      <c r="C15" s="186">
        <f t="shared" si="0"/>
        <v>82</v>
      </c>
      <c r="D15" s="185">
        <v>4.0999999999999996</v>
      </c>
      <c r="E15" s="186">
        <f t="shared" si="1"/>
        <v>82</v>
      </c>
    </row>
    <row r="16" spans="1:9">
      <c r="A16" s="180" t="s">
        <v>88</v>
      </c>
      <c r="B16" s="185">
        <v>5.6</v>
      </c>
      <c r="C16" s="186">
        <f t="shared" si="0"/>
        <v>111.99999999999999</v>
      </c>
      <c r="D16" s="185">
        <v>5.6</v>
      </c>
      <c r="E16" s="186">
        <f t="shared" si="1"/>
        <v>111.99999999999999</v>
      </c>
    </row>
    <row r="17" spans="1:7">
      <c r="A17" s="180" t="s">
        <v>89</v>
      </c>
      <c r="B17" s="185">
        <v>8.3000000000000007</v>
      </c>
      <c r="C17" s="186">
        <f t="shared" si="0"/>
        <v>166</v>
      </c>
      <c r="D17" s="185">
        <v>8.4</v>
      </c>
      <c r="E17" s="186">
        <f t="shared" si="1"/>
        <v>168.00000000000003</v>
      </c>
    </row>
    <row r="18" spans="1:7">
      <c r="A18" s="181" t="s">
        <v>90</v>
      </c>
      <c r="B18" s="185">
        <v>6.8</v>
      </c>
      <c r="C18" s="186">
        <f t="shared" si="0"/>
        <v>136</v>
      </c>
      <c r="D18" s="185">
        <v>6.8</v>
      </c>
      <c r="E18" s="186">
        <f t="shared" si="1"/>
        <v>136</v>
      </c>
      <c r="G18" t="s">
        <v>159</v>
      </c>
    </row>
    <row r="19" spans="1:7">
      <c r="A19" s="181" t="s">
        <v>91</v>
      </c>
      <c r="B19" s="185">
        <v>4.5999999999999996</v>
      </c>
      <c r="C19" s="186">
        <f t="shared" si="0"/>
        <v>92</v>
      </c>
      <c r="D19" s="185">
        <v>4.5999999999999996</v>
      </c>
      <c r="E19" s="186">
        <f t="shared" si="1"/>
        <v>92</v>
      </c>
    </row>
    <row r="20" spans="1:7">
      <c r="A20" s="180" t="s">
        <v>92</v>
      </c>
      <c r="B20" s="185">
        <v>3.6</v>
      </c>
      <c r="C20" s="186">
        <f t="shared" si="0"/>
        <v>72</v>
      </c>
      <c r="D20" s="185">
        <v>3.5</v>
      </c>
      <c r="E20" s="186">
        <f t="shared" si="1"/>
        <v>70</v>
      </c>
    </row>
    <row r="21" spans="1:7">
      <c r="A21" s="180" t="s">
        <v>93</v>
      </c>
      <c r="B21" s="185">
        <v>7.5</v>
      </c>
      <c r="C21" s="186">
        <f t="shared" si="0"/>
        <v>150</v>
      </c>
      <c r="D21" s="185">
        <v>7.5</v>
      </c>
      <c r="E21" s="186">
        <f t="shared" si="1"/>
        <v>150</v>
      </c>
    </row>
    <row r="22" spans="1:7">
      <c r="A22" s="180" t="s">
        <v>94</v>
      </c>
      <c r="B22" s="185">
        <v>7.9</v>
      </c>
      <c r="C22" s="186">
        <f t="shared" si="0"/>
        <v>158</v>
      </c>
      <c r="D22" s="185">
        <v>8</v>
      </c>
      <c r="E22" s="186">
        <f t="shared" si="1"/>
        <v>160</v>
      </c>
    </row>
    <row r="23" spans="1:7">
      <c r="A23" s="180" t="s">
        <v>95</v>
      </c>
      <c r="B23" s="185">
        <v>3</v>
      </c>
      <c r="C23" s="186">
        <f t="shared" si="0"/>
        <v>60</v>
      </c>
      <c r="D23" s="185">
        <v>2.9</v>
      </c>
      <c r="E23" s="186">
        <f t="shared" si="1"/>
        <v>57.999999999999993</v>
      </c>
    </row>
    <row r="24" spans="1:7" ht="13.8" thickBot="1">
      <c r="A24" s="182" t="s">
        <v>96</v>
      </c>
      <c r="B24" s="187">
        <v>6.5</v>
      </c>
      <c r="C24" s="188">
        <f t="shared" si="0"/>
        <v>130</v>
      </c>
      <c r="D24" s="187">
        <v>6.6</v>
      </c>
      <c r="E24" s="188">
        <f t="shared" si="1"/>
        <v>131.99999999999997</v>
      </c>
    </row>
    <row r="25" spans="1:7" ht="13.8" thickBot="1">
      <c r="A25" s="301" t="s">
        <v>97</v>
      </c>
      <c r="B25" s="302">
        <v>5</v>
      </c>
      <c r="C25" s="303">
        <f t="shared" si="0"/>
        <v>100</v>
      </c>
      <c r="D25" s="302">
        <v>5</v>
      </c>
      <c r="E25" s="303">
        <f t="shared" si="1"/>
        <v>100</v>
      </c>
    </row>
    <row r="26" spans="1:7" ht="9" customHeight="1">
      <c r="A26" s="64"/>
      <c r="B26" s="65"/>
      <c r="C26" s="66"/>
      <c r="D26" s="66"/>
      <c r="E26" s="66"/>
    </row>
    <row r="27" spans="1:7" ht="13.5" customHeight="1">
      <c r="A27" s="21" t="s">
        <v>98</v>
      </c>
      <c r="B27" s="39"/>
      <c r="C27" s="62"/>
      <c r="D27" s="67"/>
      <c r="E27" s="67"/>
    </row>
    <row r="28" spans="1:7">
      <c r="A28" s="68"/>
      <c r="B28" s="40"/>
      <c r="C28" s="69"/>
      <c r="D28" s="21"/>
      <c r="E28" s="21"/>
    </row>
    <row r="29" spans="1:7">
      <c r="A29" s="3"/>
      <c r="B29" s="8"/>
      <c r="C29" s="10"/>
      <c r="D29" s="3"/>
      <c r="E29" s="3"/>
    </row>
    <row r="30" spans="1:7" s="6" customFormat="1">
      <c r="A30"/>
      <c r="B30" s="5"/>
      <c r="C30" s="9"/>
      <c r="D30"/>
      <c r="E30"/>
    </row>
    <row r="31" spans="1:7">
      <c r="A31" s="3"/>
      <c r="B31" s="5"/>
      <c r="C31" s="9"/>
    </row>
    <row r="32" spans="1:7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11" zoomScale="120" zoomScaleNormal="120" zoomScaleSheetLayoutView="100" workbookViewId="0">
      <selection activeCell="C5" sqref="C5:D39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6" t="s">
        <v>189</v>
      </c>
      <c r="C1" s="426"/>
      <c r="D1" s="426"/>
      <c r="E1" s="426"/>
    </row>
    <row r="2" spans="2:5" ht="29.4" customHeight="1" thickBot="1">
      <c r="B2" s="427" t="s">
        <v>220</v>
      </c>
      <c r="C2" s="427"/>
      <c r="D2" s="427"/>
      <c r="E2" s="427"/>
    </row>
    <row r="3" spans="2:5">
      <c r="B3" s="428" t="s">
        <v>183</v>
      </c>
      <c r="C3" s="428" t="s">
        <v>111</v>
      </c>
      <c r="D3" s="430"/>
    </row>
    <row r="4" spans="2:5" ht="11.4" customHeight="1" thickBot="1">
      <c r="B4" s="429"/>
      <c r="C4" s="239" t="s">
        <v>198</v>
      </c>
      <c r="D4" s="238" t="s">
        <v>215</v>
      </c>
    </row>
    <row r="5" spans="2:5">
      <c r="B5" s="304" t="s">
        <v>34</v>
      </c>
      <c r="C5" s="305">
        <v>6.1</v>
      </c>
      <c r="D5" s="306">
        <v>6.2</v>
      </c>
    </row>
    <row r="6" spans="2:5">
      <c r="B6" s="240" t="s">
        <v>14</v>
      </c>
      <c r="C6" s="243">
        <v>2.9</v>
      </c>
      <c r="D6" s="244">
        <v>2.8</v>
      </c>
    </row>
    <row r="7" spans="2:5">
      <c r="B7" s="240" t="s">
        <v>17</v>
      </c>
      <c r="C7" s="243">
        <v>9.6</v>
      </c>
      <c r="D7" s="244">
        <v>9.6999999999999993</v>
      </c>
    </row>
    <row r="8" spans="2:5">
      <c r="B8" s="240" t="s">
        <v>184</v>
      </c>
      <c r="C8" s="243">
        <v>3.6</v>
      </c>
      <c r="D8" s="244">
        <v>3.5</v>
      </c>
    </row>
    <row r="9" spans="2:5">
      <c r="B9" s="240" t="s">
        <v>191</v>
      </c>
      <c r="C9" s="243">
        <v>8.1</v>
      </c>
      <c r="D9" s="244">
        <v>8.4</v>
      </c>
    </row>
    <row r="10" spans="2:5">
      <c r="B10" s="240" t="s">
        <v>18</v>
      </c>
      <c r="C10" s="243">
        <v>5.8</v>
      </c>
      <c r="D10" s="244">
        <v>6.1</v>
      </c>
    </row>
    <row r="11" spans="2:5">
      <c r="B11" s="240" t="s">
        <v>21</v>
      </c>
      <c r="C11" s="243">
        <v>6.8</v>
      </c>
      <c r="D11" s="244">
        <v>7.3</v>
      </c>
    </row>
    <row r="12" spans="2:5">
      <c r="B12" s="240" t="s">
        <v>22</v>
      </c>
      <c r="C12" s="243">
        <v>8.5</v>
      </c>
      <c r="D12" s="244">
        <v>8.6</v>
      </c>
    </row>
    <row r="13" spans="2:5">
      <c r="B13" s="240" t="s">
        <v>13</v>
      </c>
      <c r="C13" s="243">
        <v>5.0999999999999996</v>
      </c>
      <c r="D13" s="244">
        <v>5</v>
      </c>
    </row>
    <row r="14" spans="2:5">
      <c r="B14" s="240" t="s">
        <v>27</v>
      </c>
      <c r="C14" s="243">
        <v>13</v>
      </c>
      <c r="D14" s="244">
        <v>13.1</v>
      </c>
    </row>
    <row r="15" spans="2:5">
      <c r="B15" s="307" t="s">
        <v>35</v>
      </c>
      <c r="C15" s="308">
        <v>5.4</v>
      </c>
      <c r="D15" s="309">
        <v>5.4</v>
      </c>
    </row>
    <row r="16" spans="2:5">
      <c r="B16" s="240" t="s">
        <v>1</v>
      </c>
      <c r="C16" s="243">
        <v>6.5</v>
      </c>
      <c r="D16" s="244">
        <v>6.4</v>
      </c>
    </row>
    <row r="17" spans="2:4">
      <c r="B17" s="240" t="s">
        <v>16</v>
      </c>
      <c r="C17" s="243">
        <v>14</v>
      </c>
      <c r="D17" s="244">
        <v>14</v>
      </c>
    </row>
    <row r="18" spans="2:4">
      <c r="B18" s="240" t="s">
        <v>185</v>
      </c>
      <c r="C18" s="243">
        <v>4.4000000000000004</v>
      </c>
      <c r="D18" s="244">
        <v>4.5</v>
      </c>
    </row>
    <row r="19" spans="2:4">
      <c r="B19" s="240" t="s">
        <v>186</v>
      </c>
      <c r="C19" s="243">
        <v>7.4</v>
      </c>
      <c r="D19" s="244">
        <v>7.3</v>
      </c>
    </row>
    <row r="20" spans="2:4">
      <c r="B20" s="240" t="s">
        <v>4</v>
      </c>
      <c r="C20" s="243">
        <v>3.7</v>
      </c>
      <c r="D20" s="244">
        <v>3.6</v>
      </c>
    </row>
    <row r="21" spans="2:4">
      <c r="B21" s="240" t="s">
        <v>7</v>
      </c>
      <c r="C21" s="243">
        <v>4.0999999999999996</v>
      </c>
      <c r="D21" s="244">
        <v>4.0999999999999996</v>
      </c>
    </row>
    <row r="22" spans="2:4">
      <c r="B22" s="310" t="s">
        <v>36</v>
      </c>
      <c r="C22" s="308">
        <v>7.3</v>
      </c>
      <c r="D22" s="309">
        <v>7.4</v>
      </c>
    </row>
    <row r="23" spans="2:4">
      <c r="B23" s="240" t="s">
        <v>15</v>
      </c>
      <c r="C23" s="243">
        <v>5.4</v>
      </c>
      <c r="D23" s="244">
        <v>5.4</v>
      </c>
    </row>
    <row r="24" spans="2:4">
      <c r="B24" s="240" t="s">
        <v>19</v>
      </c>
      <c r="C24" s="243">
        <v>11.6</v>
      </c>
      <c r="D24" s="244">
        <v>11.6</v>
      </c>
    </row>
    <row r="25" spans="2:4">
      <c r="B25" s="240" t="s">
        <v>25</v>
      </c>
      <c r="C25" s="243">
        <v>5.6</v>
      </c>
      <c r="D25" s="244">
        <v>5.6</v>
      </c>
    </row>
    <row r="26" spans="2:4">
      <c r="B26" s="240" t="s">
        <v>102</v>
      </c>
      <c r="C26" s="243">
        <v>11.1</v>
      </c>
      <c r="D26" s="244">
        <v>11.2</v>
      </c>
    </row>
    <row r="27" spans="2:4">
      <c r="B27" s="240" t="s">
        <v>103</v>
      </c>
      <c r="C27" s="243">
        <v>4.0999999999999996</v>
      </c>
      <c r="D27" s="244">
        <v>4.3</v>
      </c>
    </row>
    <row r="28" spans="2:4">
      <c r="B28" s="240" t="s">
        <v>26</v>
      </c>
      <c r="C28" s="243">
        <v>9.3000000000000007</v>
      </c>
      <c r="D28" s="244">
        <v>9.5</v>
      </c>
    </row>
    <row r="29" spans="2:4">
      <c r="B29" s="307" t="s">
        <v>32</v>
      </c>
      <c r="C29" s="308">
        <v>4.4000000000000004</v>
      </c>
      <c r="D29" s="309">
        <v>4.3</v>
      </c>
    </row>
    <row r="30" spans="2:4">
      <c r="B30" s="240" t="s">
        <v>5</v>
      </c>
      <c r="C30" s="243">
        <v>6.1</v>
      </c>
      <c r="D30" s="244">
        <v>6.2</v>
      </c>
    </row>
    <row r="31" spans="2:4">
      <c r="B31" s="240" t="s">
        <v>23</v>
      </c>
      <c r="C31" s="243">
        <v>6</v>
      </c>
      <c r="D31" s="244">
        <v>5.8</v>
      </c>
    </row>
    <row r="32" spans="2:4">
      <c r="B32" s="240" t="s">
        <v>6</v>
      </c>
      <c r="C32" s="243">
        <v>4</v>
      </c>
      <c r="D32" s="244">
        <v>4</v>
      </c>
    </row>
    <row r="33" spans="2:4">
      <c r="B33" s="240" t="s">
        <v>24</v>
      </c>
      <c r="C33" s="243">
        <v>10.1</v>
      </c>
      <c r="D33" s="244">
        <v>9.9</v>
      </c>
    </row>
    <row r="34" spans="2:4">
      <c r="B34" s="240" t="s">
        <v>8</v>
      </c>
      <c r="C34" s="243">
        <v>4.5</v>
      </c>
      <c r="D34" s="244">
        <v>4.4000000000000004</v>
      </c>
    </row>
    <row r="35" spans="2:4">
      <c r="B35" s="240" t="s">
        <v>9</v>
      </c>
      <c r="C35" s="243">
        <v>4.9000000000000004</v>
      </c>
      <c r="D35" s="244">
        <v>4.9000000000000004</v>
      </c>
    </row>
    <row r="36" spans="2:4">
      <c r="B36" s="240" t="s">
        <v>10</v>
      </c>
      <c r="C36" s="243">
        <v>11</v>
      </c>
      <c r="D36" s="244">
        <v>10.9</v>
      </c>
    </row>
    <row r="37" spans="2:4">
      <c r="B37" s="240" t="s">
        <v>187</v>
      </c>
      <c r="C37" s="243">
        <v>1.3</v>
      </c>
      <c r="D37" s="244">
        <v>1.4</v>
      </c>
    </row>
    <row r="38" spans="2:4">
      <c r="B38" s="307" t="s">
        <v>33</v>
      </c>
      <c r="C38" s="308">
        <v>1.6</v>
      </c>
      <c r="D38" s="309">
        <v>1.6</v>
      </c>
    </row>
    <row r="39" spans="2:4" ht="12" thickBot="1">
      <c r="B39" s="241" t="s">
        <v>188</v>
      </c>
      <c r="C39" s="245">
        <v>1.6</v>
      </c>
      <c r="D39" s="246">
        <v>1.6</v>
      </c>
    </row>
    <row r="41" spans="2:4">
      <c r="B41" s="21" t="s">
        <v>197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2023-10-26T12:40:59Z</cp:lastPrinted>
  <dcterms:created xsi:type="dcterms:W3CDTF">1999-08-03T15:46:10Z</dcterms:created>
  <dcterms:modified xsi:type="dcterms:W3CDTF">2023-12-29T08:58:20Z</dcterms:modified>
</cp:coreProperties>
</file>