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4-2025\Tabele inf_04_2025\"/>
    </mc:Choice>
  </mc:AlternateContent>
  <bookViews>
    <workbookView xWindow="63672" yWindow="108" windowWidth="9720" windowHeight="6756" firstSheet="1" activeTab="9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K11" i="41" l="1"/>
  <c r="J11" i="41"/>
  <c r="E10" i="76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E11" i="41"/>
  <c r="E10" i="41"/>
</calcChain>
</file>

<file path=xl/sharedStrings.xml><?xml version="1.0" encoding="utf-8"?>
<sst xmlns="http://schemas.openxmlformats.org/spreadsheetml/2006/main" count="429" uniqueCount="223">
  <si>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</si>
  <si>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</si>
  <si>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</si>
  <si>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</si>
  <si>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</si>
  <si>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</si>
  <si>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</si>
  <si>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</si>
  <si>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</si>
  <si>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</si>
  <si>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</si>
  <si>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</si>
  <si>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</si>
  <si>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</si>
  <si>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</si>
  <si>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</si>
  <si>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</si>
  <si>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</si>
  <si>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</si>
  <si>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</si>
  <si>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</si>
  <si>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</si>
  <si>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</si>
  <si>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</si>
  <si>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</si>
  <si>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</si>
  <si>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</si>
  <si>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</si>
  <si>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</si>
  <si>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</si>
  <si>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</si>
  <si>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</si>
  <si>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</si>
  <si>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</si>
  <si>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</si>
  <si>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</si>
  <si>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</si>
  <si>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</si>
  <si>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</si>
  <si>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</si>
  <si>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</si>
  <si>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</si>
  <si>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</si>
  <si>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</si>
  <si>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</si>
  <si>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</si>
  <si>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</si>
  <si>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</si>
  <si>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</si>
  <si>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</si>
  <si>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</si>
  <si>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</si>
  <si>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</si>
  <si>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</si>
  <si>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</si>
  <si>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</si>
  <si>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</si>
  <si>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</si>
  <si>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</si>
  <si>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</si>
  <si>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</si>
  <si>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</si>
  <si>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</si>
  <si>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</si>
  <si>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</si>
  <si>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</si>
  <si>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</si>
  <si>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</si>
  <si>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</si>
  <si>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</si>
  <si>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</si>
  <si>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</si>
  <si>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</si>
  <si>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</si>
  <si>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</si>
  <si>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</si>
  <si>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</si>
  <si>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</si>
  <si>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</si>
  <si>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</si>
  <si>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</si>
  <si>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</si>
  <si>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</si>
  <si>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</si>
  <si>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</si>
  <si>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</si>
  <si>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</si>
  <si>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</si>
  <si>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</si>
  <si>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</si>
  <si>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</si>
  <si>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</si>
  <si>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</si>
  <si>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</si>
  <si>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</si>
  <si>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</si>
  <si>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</si>
  <si>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</si>
  <si>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</si>
  <si>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</si>
  <si>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</si>
  <si>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</si>
  <si>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</si>
  <si>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</si>
  <si>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</si>
  <si>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</si>
  <si>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</si>
  <si>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</si>
  <si>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</si>
  <si>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</si>
  <si>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</si>
  <si>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</si>
  <si>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</si>
  <si>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</si>
  <si>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</si>
  <si>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</si>
  <si>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</si>
  <si>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</si>
  <si>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</si>
  <si>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</si>
  <si>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</si>
  <si>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</si>
  <si>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</si>
  <si>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</si>
  <si>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</si>
  <si>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</si>
  <si>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</si>
  <si>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</si>
  <si>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</si>
  <si>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</si>
  <si>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</si>
  <si>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</si>
  <si>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</si>
  <si>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</si>
  <si>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</si>
  <si>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</si>
  <si>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</si>
  <si>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</si>
  <si>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</si>
  <si>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</si>
  <si>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</si>
  <si>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</si>
  <si>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</si>
  <si>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</si>
  <si>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</si>
  <si>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</si>
  <si>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</si>
  <si>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</si>
  <si>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</si>
  <si>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</si>
  <si>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</si>
  <si>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</si>
  <si>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</si>
  <si>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</si>
  <si>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</si>
  <si>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</si>
  <si>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</si>
  <si>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</si>
  <si>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</si>
  <si>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</si>
  <si>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</si>
  <si>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</si>
  <si>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</si>
  <si>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</si>
  <si>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</si>
  <si>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</si>
  <si>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</si>
  <si>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</si>
  <si>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</si>
  <si>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</si>
  <si>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</si>
  <si>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</si>
  <si>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</si>
  <si>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</si>
  <si>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</si>
  <si>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</si>
  <si>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</si>
  <si>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</si>
  <si>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</si>
  <si>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</si>
  <si>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</si>
  <si>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</si>
  <si>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</si>
  <si>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</si>
  <si>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</si>
  <si>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</si>
  <si>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</si>
  <si>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</si>
  <si>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</si>
  <si>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</si>
  <si>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</si>
  <si>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Karkonoski</t>
  </si>
  <si>
    <t>2024 roku</t>
  </si>
  <si>
    <t xml:space="preserve"> Źródło:   Sprawozdanie o rynku pracy MRPiPS-01</t>
  </si>
  <si>
    <t xml:space="preserve"> Źródło:  Sprawozdanie o rynku pracy MRPiPS-01</t>
  </si>
  <si>
    <t>2025 roku</t>
  </si>
  <si>
    <t>grudzień
2024</t>
  </si>
  <si>
    <t>wzrost/spadek
[+/-]  w porównaniu do grudnia  2024</t>
  </si>
  <si>
    <t>Tabela  5a.</t>
  </si>
  <si>
    <t>/stan na 
29.02.2024 = 100/</t>
  </si>
  <si>
    <t>/stan na
28.02.2025= 100/</t>
  </si>
  <si>
    <t>31.03. 
2025</t>
  </si>
  <si>
    <t>marzec 2025</t>
  </si>
  <si>
    <t>Zestawienie porównawcze stopy bezrobocia w województwie dolnośląskim
 w lutym i marcu 2025 r.</t>
  </si>
  <si>
    <t>Liczba zarejestrowanych bezrobotnych w województwie dolnośląskim 
w kwietniu 2024 i 2025 r. w porównaniu z miesiącem poprzednim wg powiatów</t>
  </si>
  <si>
    <t>w kwietniu
2025</t>
  </si>
  <si>
    <t>w kwietniu</t>
  </si>
  <si>
    <t>/stan na
31.03.2024 = 100/</t>
  </si>
  <si>
    <t>/stan na
31.03.2025 = 100/</t>
  </si>
  <si>
    <t xml:space="preserve">Zestawienie porównawcze zmian poziomu bezrobocia w województwie dolnośląskim
w kwietniu 2024 i 2025 w porównaniu z miesiącem poprzednim w podziale na wybrabrane grupy </t>
  </si>
  <si>
    <t>w  kwietniu
2024</t>
  </si>
  <si>
    <t>30.04.
2024</t>
  </si>
  <si>
    <t>30.04. 
2025</t>
  </si>
  <si>
    <t>Udział % wybranych grup bezrobotnych w ogólnej liczbie bezrobotnych w województwie dolnośląskim w kwietniu 2025 r.</t>
  </si>
  <si>
    <t>Zestawienie porównawcze napływu i odpływu bezrobotnych w województwie dolnośląskim 
w grudniu 2024, kwietniu i rosnąco w roku 2025</t>
  </si>
  <si>
    <t>kwiecień
2025</t>
  </si>
  <si>
    <t>styczeń - kwiecień
2025</t>
  </si>
  <si>
    <t>kwiecień 2025</t>
  </si>
  <si>
    <t>Zestawienie liczby bezrobotnych objętych subsydiowanymi programami rynku pracy w województwie dolnośląskim w kwietniu 2025 roku
z uwzględnieniem wybranych grup znajdujących się w szczególnej sytuacji na rynku pracy.</t>
  </si>
  <si>
    <t>Zestawienie liczby bezrobotnych objętych subsydiowanymi programami rynku pracy w województwie dolnośląskim w okresie styczeń - kwiecień 2025 roku
z uwzględnieniem wybranych grup znajdujących się w szczególnej sytuacji na rynku pracy.</t>
  </si>
  <si>
    <t>styczeń - kwiecień 2025</t>
  </si>
  <si>
    <t xml:space="preserve">Zestawienie porównawcze stopy bezrobocia według województw
 w marcu i kwietniu 2025 roku </t>
  </si>
  <si>
    <t>Napływ bezrobotnych w woj. dolnośląskim według podregionów i powiatów
przypadający na 1 zgłoszone wolne miejsce pracy w kwietniu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</si>
</sst>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11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8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7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4" fontId="27" fillId="0" borderId="4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1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0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3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61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4" borderId="59" xfId="0" applyFont="1" applyFill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165" fontId="31" fillId="0" borderId="40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165" fontId="31" fillId="0" borderId="36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0" xfId="0" applyNumberFormat="1" applyFont="1" applyFill="1" applyBorder="1" applyAlignment="1">
      <alignment horizontal="center" vertical="center"/>
    </xf>
    <xf numFmtId="165" fontId="31" fillId="0" borderId="55" xfId="0" applyNumberFormat="1" applyFont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8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5" xfId="0" applyFont="1" applyBorder="1"/>
    <xf numFmtId="0" fontId="27" fillId="0" borderId="45" xfId="0" applyFont="1" applyBorder="1"/>
    <xf numFmtId="0" fontId="27" fillId="0" borderId="45" xfId="0" applyFont="1" applyFill="1" applyBorder="1"/>
    <xf numFmtId="0" fontId="27" fillId="0" borderId="46" xfId="0" applyFont="1" applyBorder="1"/>
    <xf numFmtId="165" fontId="31" fillId="0" borderId="73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1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5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0" fontId="31" fillId="5" borderId="54" xfId="0" applyFont="1" applyFill="1" applyBorder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0" fontId="31" fillId="5" borderId="59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49" fontId="27" fillId="0" borderId="51" xfId="0" applyNumberFormat="1" applyFont="1" applyFill="1" applyBorder="1" applyAlignment="1">
      <alignment horizontal="center" vertical="center" wrapText="1"/>
    </xf>
    <xf numFmtId="165" fontId="27" fillId="0" borderId="72" xfId="0" applyNumberFormat="1" applyFont="1" applyFill="1" applyBorder="1" applyAlignment="1">
      <alignment horizontal="center" vertical="center" wrapText="1"/>
    </xf>
    <xf numFmtId="0" fontId="27" fillId="5" borderId="38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168" fontId="31" fillId="5" borderId="53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8" xfId="25" applyNumberFormat="1" applyFont="1" applyFill="1" applyBorder="1" applyAlignment="1">
      <alignment horizontal="center" vertical="center" wrapText="1"/>
    </xf>
    <xf numFmtId="49" fontId="27" fillId="5" borderId="4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6" xfId="0" applyNumberFormat="1" applyFont="1" applyBorder="1" applyAlignment="1">
      <alignment horizontal="center" vertical="center" wrapText="1"/>
    </xf>
    <xf numFmtId="170" fontId="31" fillId="5" borderId="45" xfId="25" applyNumberFormat="1" applyFont="1" applyFill="1" applyBorder="1" applyAlignment="1">
      <alignment horizontal="center"/>
    </xf>
    <xf numFmtId="170" fontId="31" fillId="5" borderId="61" xfId="25" applyNumberFormat="1" applyFont="1" applyFill="1" applyBorder="1" applyAlignment="1">
      <alignment horizontal="center"/>
    </xf>
    <xf numFmtId="170" fontId="31" fillId="5" borderId="46" xfId="25" applyNumberFormat="1" applyFont="1" applyFill="1" applyBorder="1" applyAlignment="1">
      <alignment horizontal="center"/>
    </xf>
    <xf numFmtId="170" fontId="31" fillId="5" borderId="68" xfId="25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57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1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3" xfId="0" applyNumberFormat="1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8" xfId="0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 wrapText="1"/>
    </xf>
    <xf numFmtId="0" fontId="27" fillId="6" borderId="51" xfId="0" applyFont="1" applyFill="1" applyBorder="1"/>
    <xf numFmtId="165" fontId="27" fillId="6" borderId="75" xfId="0" applyNumberFormat="1" applyFont="1" applyFill="1" applyBorder="1" applyAlignment="1">
      <alignment horizontal="center"/>
    </xf>
    <xf numFmtId="165" fontId="27" fillId="6" borderId="72" xfId="0" applyNumberFormat="1" applyFont="1" applyFill="1" applyBorder="1" applyAlignment="1">
      <alignment horizontal="center"/>
    </xf>
    <xf numFmtId="0" fontId="27" fillId="6" borderId="52" xfId="0" applyFont="1" applyFill="1" applyBorder="1"/>
    <xf numFmtId="165" fontId="27" fillId="6" borderId="55" xfId="0" applyNumberFormat="1" applyFont="1" applyFill="1" applyBorder="1" applyAlignment="1">
      <alignment horizontal="center"/>
    </xf>
    <xf numFmtId="165" fontId="27" fillId="6" borderId="71" xfId="0" applyNumberFormat="1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 vertical="center"/>
    </xf>
    <xf numFmtId="0" fontId="27" fillId="6" borderId="44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/>
    </xf>
    <xf numFmtId="165" fontId="27" fillId="6" borderId="68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6" xfId="0" applyNumberFormat="1" applyFont="1" applyFill="1" applyBorder="1" applyAlignment="1">
      <alignment horizontal="center" vertical="center"/>
    </xf>
    <xf numFmtId="168" fontId="27" fillId="6" borderId="57" xfId="0" applyNumberFormat="1" applyFont="1" applyFill="1" applyBorder="1" applyAlignment="1">
      <alignment horizontal="center" vertical="center"/>
    </xf>
    <xf numFmtId="164" fontId="27" fillId="6" borderId="56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9" fontId="27" fillId="6" borderId="55" xfId="0" applyNumberFormat="1" applyFont="1" applyFill="1" applyBorder="1" applyAlignment="1">
      <alignment horizontal="center" vertical="center"/>
    </xf>
    <xf numFmtId="165" fontId="27" fillId="6" borderId="71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27" fillId="0" borderId="21" xfId="0" applyNumberFormat="1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9" xfId="25" applyNumberFormat="1" applyFont="1" applyFill="1" applyBorder="1" applyAlignment="1">
      <alignment horizontal="center" vertical="center"/>
    </xf>
    <xf numFmtId="170" fontId="27" fillId="6" borderId="60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5" xfId="25" applyNumberFormat="1" applyFont="1" applyFill="1" applyBorder="1" applyAlignment="1">
      <alignment horizontal="center"/>
    </xf>
    <xf numFmtId="170" fontId="27" fillId="6" borderId="61" xfId="25" applyNumberFormat="1" applyFont="1" applyFill="1" applyBorder="1" applyAlignment="1">
      <alignment horizontal="center"/>
    </xf>
    <xf numFmtId="0" fontId="27" fillId="6" borderId="15" xfId="25" applyFont="1" applyFill="1" applyBorder="1"/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9" xfId="0" applyFont="1" applyBorder="1" applyAlignment="1">
      <alignment horizontal="center" vertical="center" textRotation="90"/>
    </xf>
    <xf numFmtId="0" fontId="32" fillId="0" borderId="45" xfId="0" applyFont="1" applyBorder="1" applyAlignment="1">
      <alignment horizontal="center" vertical="center" textRotation="90"/>
    </xf>
    <xf numFmtId="0" fontId="32" fillId="0" borderId="54" xfId="0" applyFont="1" applyBorder="1" applyAlignment="1">
      <alignment horizontal="center" vertical="center" textRotation="90"/>
    </xf>
    <xf numFmtId="0" fontId="31" fillId="0" borderId="4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6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31" fillId="0" borderId="69" xfId="0" applyFont="1" applyBorder="1" applyAlignment="1">
      <alignment horizontal="left" wrapText="1"/>
    </xf>
    <xf numFmtId="0" fontId="27" fillId="6" borderId="4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1" fillId="0" borderId="59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1" xfId="0" applyFont="1" applyBorder="1" applyAlignment="1">
      <alignment horizontal="left" wrapText="1"/>
    </xf>
    <xf numFmtId="0" fontId="32" fillId="0" borderId="5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vertical="top" wrapText="1"/>
    </xf>
    <xf numFmtId="0" fontId="27" fillId="6" borderId="56" xfId="0" applyFont="1" applyFill="1" applyBorder="1" applyAlignment="1">
      <alignment horizontal="left" vertical="top" wrapText="1"/>
    </xf>
    <xf numFmtId="0" fontId="27" fillId="6" borderId="52" xfId="0" applyFont="1" applyFill="1" applyBorder="1" applyAlignment="1">
      <alignment horizontal="center"/>
    </xf>
    <xf numFmtId="0" fontId="27" fillId="6" borderId="55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left" vertical="top" wrapText="1"/>
    </xf>
    <xf numFmtId="0" fontId="31" fillId="5" borderId="53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31" fillId="5" borderId="59" xfId="0" applyFont="1" applyFill="1" applyBorder="1" applyAlignment="1">
      <alignment horizontal="center" vertical="center" textRotation="90"/>
    </xf>
    <xf numFmtId="0" fontId="31" fillId="5" borderId="45" xfId="0" applyFont="1" applyFill="1" applyBorder="1" applyAlignment="1">
      <alignment horizontal="center" vertical="center" textRotation="90"/>
    </xf>
    <xf numFmtId="0" fontId="31" fillId="5" borderId="54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73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1" xfId="0" applyNumberFormat="1" applyFont="1" applyBorder="1" applyAlignment="1">
      <alignment horizontal="center"/>
    </xf>
    <xf numFmtId="0" fontId="27" fillId="0" borderId="5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8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Q50"/>
  <sheetViews>
    <sheetView showGridLines="0" topLeftCell="A25" zoomScale="120" zoomScaleNormal="120" workbookViewId="0">
      <selection activeCell="I12" sqref="I12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95" t="s">
        <v>164</v>
      </c>
      <c r="B1" s="295"/>
      <c r="C1" s="295"/>
      <c r="D1" s="295"/>
      <c r="E1" s="295"/>
      <c r="F1" s="295"/>
      <c r="G1" s="295"/>
      <c r="H1" s="295"/>
      <c r="I1" s="295"/>
    </row>
    <row r="2" spans="1:14" ht="18" customHeight="1">
      <c r="A2" s="296" t="s">
        <v>204</v>
      </c>
      <c r="B2" s="297"/>
      <c r="C2" s="297"/>
      <c r="D2" s="297"/>
      <c r="E2" s="297"/>
      <c r="F2" s="297"/>
      <c r="G2" s="297"/>
      <c r="H2" s="297"/>
      <c r="I2" s="297"/>
    </row>
    <row r="3" spans="1:14" ht="16.5" customHeight="1">
      <c r="A3" s="297"/>
      <c r="B3" s="297"/>
      <c r="C3" s="297"/>
      <c r="D3" s="297"/>
      <c r="E3" s="297"/>
      <c r="F3" s="297"/>
      <c r="G3" s="297"/>
      <c r="H3" s="297"/>
      <c r="I3" s="297"/>
    </row>
    <row r="4" spans="1:14" ht="13.8" thickBot="1">
      <c r="A4" s="298"/>
      <c r="B4" s="298"/>
      <c r="C4" s="298"/>
      <c r="D4" s="298"/>
      <c r="E4" s="298"/>
      <c r="F4" s="298"/>
      <c r="G4" s="298"/>
      <c r="H4" s="298"/>
      <c r="I4" s="298"/>
      <c r="N4" t="s">
        <v>37</v>
      </c>
    </row>
    <row r="5" spans="1:14" ht="13.8" thickBot="1">
      <c r="A5" s="299" t="s">
        <v>31</v>
      </c>
      <c r="B5" s="302">
        <v>2024</v>
      </c>
      <c r="C5" s="302"/>
      <c r="D5" s="302"/>
      <c r="E5" s="303"/>
      <c r="F5" s="302">
        <v>2025</v>
      </c>
      <c r="G5" s="302"/>
      <c r="H5" s="302"/>
      <c r="I5" s="303"/>
    </row>
    <row r="6" spans="1:14" ht="15.6" customHeight="1">
      <c r="A6" s="300"/>
      <c r="B6" s="304" t="s">
        <v>29</v>
      </c>
      <c r="C6" s="305"/>
      <c r="D6" s="220" t="s">
        <v>170</v>
      </c>
      <c r="E6" s="222" t="s">
        <v>28</v>
      </c>
      <c r="F6" s="304" t="s">
        <v>29</v>
      </c>
      <c r="G6" s="305"/>
      <c r="H6" s="22" t="s">
        <v>170</v>
      </c>
      <c r="I6" s="23" t="s">
        <v>28</v>
      </c>
    </row>
    <row r="7" spans="1:14">
      <c r="A7" s="300"/>
      <c r="B7" s="306"/>
      <c r="C7" s="307"/>
      <c r="D7" s="221" t="s">
        <v>171</v>
      </c>
      <c r="E7" s="222" t="s">
        <v>206</v>
      </c>
      <c r="F7" s="306"/>
      <c r="G7" s="307"/>
      <c r="H7" s="24" t="s">
        <v>171</v>
      </c>
      <c r="I7" s="23" t="s">
        <v>206</v>
      </c>
    </row>
    <row r="8" spans="1:14" ht="9" customHeight="1" thickBot="1">
      <c r="A8" s="300"/>
      <c r="B8" s="308"/>
      <c r="C8" s="309"/>
      <c r="D8" s="221" t="s">
        <v>0</v>
      </c>
      <c r="E8" s="222" t="s">
        <v>192</v>
      </c>
      <c r="F8" s="308"/>
      <c r="G8" s="309"/>
      <c r="H8" s="24" t="s">
        <v>0</v>
      </c>
      <c r="I8" s="23" t="s">
        <v>195</v>
      </c>
    </row>
    <row r="9" spans="1:14" ht="34.799999999999997" thickBot="1">
      <c r="A9" s="301"/>
      <c r="B9" s="25">
        <v>45382</v>
      </c>
      <c r="C9" s="26">
        <v>45412</v>
      </c>
      <c r="D9" s="221" t="s">
        <v>205</v>
      </c>
      <c r="E9" s="222" t="s">
        <v>207</v>
      </c>
      <c r="F9" s="26">
        <v>45747</v>
      </c>
      <c r="G9" s="26">
        <v>45777</v>
      </c>
      <c r="H9" s="24" t="s">
        <v>205</v>
      </c>
      <c r="I9" s="23" t="s">
        <v>208</v>
      </c>
    </row>
    <row r="10" spans="1:14" ht="13.8" thickBot="1">
      <c r="A10" s="225" t="s">
        <v>34</v>
      </c>
      <c r="B10" s="226">
        <v>11809</v>
      </c>
      <c r="C10" s="226">
        <v>11386</v>
      </c>
      <c r="D10" s="227">
        <f>C10-B10</f>
        <v>-423</v>
      </c>
      <c r="E10" s="228">
        <f>C10/B10*100</f>
        <v>96.41798628164959</v>
      </c>
      <c r="F10" s="226">
        <v>12219</v>
      </c>
      <c r="G10" s="226">
        <v>11742</v>
      </c>
      <c r="H10" s="230">
        <f>G10-F10</f>
        <v>-477</v>
      </c>
      <c r="I10" s="231">
        <f t="shared" ref="I10:I32" si="0">G10/F10*100</f>
        <v>96.096243555119074</v>
      </c>
    </row>
    <row r="11" spans="1:14">
      <c r="A11" s="14" t="s">
        <v>14</v>
      </c>
      <c r="B11" s="80">
        <v>988</v>
      </c>
      <c r="C11" s="80">
        <v>953</v>
      </c>
      <c r="D11" s="81">
        <f>C11-B11</f>
        <v>-35</v>
      </c>
      <c r="E11" s="82">
        <f t="shared" ref="E11:E45" si="1">C11/B11*100</f>
        <v>96.457489878542518</v>
      </c>
      <c r="F11" s="80">
        <v>1090</v>
      </c>
      <c r="G11" s="80">
        <v>1038</v>
      </c>
      <c r="H11" s="71">
        <f>G11-F11</f>
        <v>-52</v>
      </c>
      <c r="I11" s="82">
        <f t="shared" si="0"/>
        <v>95.22935779816514</v>
      </c>
    </row>
    <row r="12" spans="1:14">
      <c r="A12" s="15" t="s">
        <v>17</v>
      </c>
      <c r="B12" s="83">
        <v>1627</v>
      </c>
      <c r="C12" s="83">
        <v>1534</v>
      </c>
      <c r="D12" s="72">
        <f>C12-B12</f>
        <v>-93</v>
      </c>
      <c r="E12" s="84">
        <f t="shared" si="1"/>
        <v>94.283958205285799</v>
      </c>
      <c r="F12" s="83">
        <v>1670</v>
      </c>
      <c r="G12" s="83">
        <v>1595</v>
      </c>
      <c r="H12" s="72">
        <f>G12-F12</f>
        <v>-75</v>
      </c>
      <c r="I12" s="84">
        <f t="shared" si="0"/>
        <v>95.508982035928142</v>
      </c>
    </row>
    <row r="13" spans="1:14">
      <c r="A13" s="16" t="s">
        <v>2</v>
      </c>
      <c r="B13" s="83">
        <v>1306</v>
      </c>
      <c r="C13" s="83">
        <v>1287</v>
      </c>
      <c r="D13" s="72">
        <f t="shared" ref="D13:D19" si="2">C13-B13</f>
        <v>-19</v>
      </c>
      <c r="E13" s="84">
        <f t="shared" si="1"/>
        <v>98.545176110260329</v>
      </c>
      <c r="F13" s="83">
        <v>1361</v>
      </c>
      <c r="G13" s="83">
        <v>1309</v>
      </c>
      <c r="H13" s="72">
        <f t="shared" ref="H13:H19" si="3">G13-F13</f>
        <v>-52</v>
      </c>
      <c r="I13" s="84">
        <f t="shared" si="0"/>
        <v>96.17927994121969</v>
      </c>
    </row>
    <row r="14" spans="1:14">
      <c r="A14" s="16" t="s">
        <v>191</v>
      </c>
      <c r="B14" s="80">
        <v>1674</v>
      </c>
      <c r="C14" s="80">
        <v>1652</v>
      </c>
      <c r="D14" s="72">
        <f t="shared" si="2"/>
        <v>-22</v>
      </c>
      <c r="E14" s="82">
        <f t="shared" si="1"/>
        <v>98.685782556750297</v>
      </c>
      <c r="F14" s="80">
        <v>1657</v>
      </c>
      <c r="G14" s="80">
        <v>1616</v>
      </c>
      <c r="H14" s="71">
        <f t="shared" si="3"/>
        <v>-41</v>
      </c>
      <c r="I14" s="82">
        <f t="shared" si="0"/>
        <v>97.525648762824375</v>
      </c>
    </row>
    <row r="15" spans="1:14">
      <c r="A15" s="15" t="s">
        <v>18</v>
      </c>
      <c r="B15" s="83">
        <v>864</v>
      </c>
      <c r="C15" s="83">
        <v>856</v>
      </c>
      <c r="D15" s="72">
        <f t="shared" si="2"/>
        <v>-8</v>
      </c>
      <c r="E15" s="84">
        <f t="shared" si="1"/>
        <v>99.074074074074076</v>
      </c>
      <c r="F15" s="83">
        <v>1008</v>
      </c>
      <c r="G15" s="83">
        <v>961</v>
      </c>
      <c r="H15" s="72">
        <f t="shared" si="3"/>
        <v>-47</v>
      </c>
      <c r="I15" s="84">
        <f t="shared" si="0"/>
        <v>95.337301587301596</v>
      </c>
    </row>
    <row r="16" spans="1:14">
      <c r="A16" s="15" t="s">
        <v>21</v>
      </c>
      <c r="B16" s="83">
        <v>1147</v>
      </c>
      <c r="C16" s="83">
        <v>1068</v>
      </c>
      <c r="D16" s="72">
        <f t="shared" si="2"/>
        <v>-79</v>
      </c>
      <c r="E16" s="84">
        <f t="shared" si="1"/>
        <v>93.112467306015688</v>
      </c>
      <c r="F16" s="83">
        <v>1129</v>
      </c>
      <c r="G16" s="83">
        <v>1065</v>
      </c>
      <c r="H16" s="72">
        <f t="shared" si="3"/>
        <v>-64</v>
      </c>
      <c r="I16" s="84">
        <f t="shared" si="0"/>
        <v>94.331266607617366</v>
      </c>
    </row>
    <row r="17" spans="1:17">
      <c r="A17" s="15" t="s">
        <v>22</v>
      </c>
      <c r="B17" s="83">
        <v>1079</v>
      </c>
      <c r="C17" s="83">
        <v>1059</v>
      </c>
      <c r="D17" s="72">
        <f t="shared" si="2"/>
        <v>-20</v>
      </c>
      <c r="E17" s="84">
        <f t="shared" si="1"/>
        <v>98.14643188137164</v>
      </c>
      <c r="F17" s="83">
        <v>1093</v>
      </c>
      <c r="G17" s="83">
        <v>1071</v>
      </c>
      <c r="H17" s="72">
        <f t="shared" si="3"/>
        <v>-22</v>
      </c>
      <c r="I17" s="84">
        <f t="shared" si="0"/>
        <v>97.987191216834404</v>
      </c>
    </row>
    <row r="18" spans="1:17">
      <c r="A18" s="15" t="s">
        <v>13</v>
      </c>
      <c r="B18" s="83">
        <v>1403</v>
      </c>
      <c r="C18" s="83">
        <v>1327</v>
      </c>
      <c r="D18" s="72">
        <f t="shared" si="2"/>
        <v>-76</v>
      </c>
      <c r="E18" s="84">
        <f t="shared" si="1"/>
        <v>94.583036350677119</v>
      </c>
      <c r="F18" s="83">
        <v>1434</v>
      </c>
      <c r="G18" s="83">
        <v>1397</v>
      </c>
      <c r="H18" s="72">
        <f t="shared" si="3"/>
        <v>-37</v>
      </c>
      <c r="I18" s="84">
        <f t="shared" si="0"/>
        <v>97.419804741980471</v>
      </c>
      <c r="Q18" t="s">
        <v>160</v>
      </c>
    </row>
    <row r="19" spans="1:17" ht="13.8" thickBot="1">
      <c r="A19" s="17" t="s">
        <v>27</v>
      </c>
      <c r="B19" s="80">
        <v>1721</v>
      </c>
      <c r="C19" s="80">
        <v>1650</v>
      </c>
      <c r="D19" s="72">
        <f t="shared" si="2"/>
        <v>-71</v>
      </c>
      <c r="E19" s="82">
        <f t="shared" si="1"/>
        <v>95.874491574665882</v>
      </c>
      <c r="F19" s="80">
        <v>1777</v>
      </c>
      <c r="G19" s="80">
        <v>1690</v>
      </c>
      <c r="H19" s="71">
        <f t="shared" si="3"/>
        <v>-87</v>
      </c>
      <c r="I19" s="82">
        <f t="shared" si="0"/>
        <v>95.104108047270685</v>
      </c>
    </row>
    <row r="20" spans="1:17" ht="13.8" thickBot="1">
      <c r="A20" s="232" t="s">
        <v>35</v>
      </c>
      <c r="B20" s="233">
        <v>9688</v>
      </c>
      <c r="C20" s="233">
        <v>9476</v>
      </c>
      <c r="D20" s="230">
        <f>C20-B20</f>
        <v>-212</v>
      </c>
      <c r="E20" s="234">
        <f t="shared" si="1"/>
        <v>97.811725846407924</v>
      </c>
      <c r="F20" s="233">
        <v>9976</v>
      </c>
      <c r="G20" s="233">
        <v>9547</v>
      </c>
      <c r="H20" s="235">
        <f>G20-F20</f>
        <v>-429</v>
      </c>
      <c r="I20" s="236">
        <f t="shared" si="0"/>
        <v>95.69967923015237</v>
      </c>
    </row>
    <row r="21" spans="1:17">
      <c r="A21" s="14" t="s">
        <v>1</v>
      </c>
      <c r="B21" s="80">
        <v>1841</v>
      </c>
      <c r="C21" s="80">
        <v>1787</v>
      </c>
      <c r="D21" s="71">
        <f>C21-B21</f>
        <v>-54</v>
      </c>
      <c r="E21" s="82">
        <f t="shared" si="1"/>
        <v>97.066811515480723</v>
      </c>
      <c r="F21" s="80">
        <v>1866</v>
      </c>
      <c r="G21" s="80">
        <v>1784</v>
      </c>
      <c r="H21" s="71">
        <f>G21-F21</f>
        <v>-82</v>
      </c>
      <c r="I21" s="82">
        <f t="shared" si="0"/>
        <v>95.60557341907824</v>
      </c>
    </row>
    <row r="22" spans="1:17">
      <c r="A22" s="15" t="s">
        <v>16</v>
      </c>
      <c r="B22" s="83">
        <v>1328</v>
      </c>
      <c r="C22" s="83">
        <v>1287</v>
      </c>
      <c r="D22" s="72">
        <f>C22-B22</f>
        <v>-41</v>
      </c>
      <c r="E22" s="84">
        <f t="shared" si="1"/>
        <v>96.912650602409627</v>
      </c>
      <c r="F22" s="83">
        <v>1316</v>
      </c>
      <c r="G22" s="83">
        <v>1281</v>
      </c>
      <c r="H22" s="72">
        <f>G22-F22</f>
        <v>-35</v>
      </c>
      <c r="I22" s="84">
        <f t="shared" si="0"/>
        <v>97.340425531914903</v>
      </c>
    </row>
    <row r="23" spans="1:17">
      <c r="A23" s="16" t="s">
        <v>3</v>
      </c>
      <c r="B23" s="83">
        <v>2147</v>
      </c>
      <c r="C23" s="83">
        <v>2105</v>
      </c>
      <c r="D23" s="72">
        <f t="shared" ref="D23:D26" si="4">C23-B23</f>
        <v>-42</v>
      </c>
      <c r="E23" s="84">
        <f t="shared" si="1"/>
        <v>98.043782021425244</v>
      </c>
      <c r="F23" s="83">
        <v>2228</v>
      </c>
      <c r="G23" s="83">
        <v>2094</v>
      </c>
      <c r="H23" s="72">
        <f t="shared" ref="H23:H26" si="5">G23-F23</f>
        <v>-134</v>
      </c>
      <c r="I23" s="84">
        <f t="shared" si="0"/>
        <v>93.985637342908433</v>
      </c>
    </row>
    <row r="24" spans="1:17">
      <c r="A24" s="18" t="s">
        <v>20</v>
      </c>
      <c r="B24" s="80">
        <v>1606</v>
      </c>
      <c r="C24" s="80">
        <v>1567</v>
      </c>
      <c r="D24" s="72">
        <f t="shared" si="4"/>
        <v>-39</v>
      </c>
      <c r="E24" s="82">
        <f t="shared" si="1"/>
        <v>97.571606475716067</v>
      </c>
      <c r="F24" s="80">
        <v>1510</v>
      </c>
      <c r="G24" s="80">
        <v>1462</v>
      </c>
      <c r="H24" s="71">
        <f t="shared" si="5"/>
        <v>-48</v>
      </c>
      <c r="I24" s="82">
        <f t="shared" si="0"/>
        <v>96.821192052980138</v>
      </c>
    </row>
    <row r="25" spans="1:17">
      <c r="A25" s="15" t="s">
        <v>4</v>
      </c>
      <c r="B25" s="83">
        <v>1297</v>
      </c>
      <c r="C25" s="83">
        <v>1274</v>
      </c>
      <c r="D25" s="72">
        <f t="shared" si="4"/>
        <v>-23</v>
      </c>
      <c r="E25" s="84">
        <f t="shared" si="1"/>
        <v>98.22667694680031</v>
      </c>
      <c r="F25" s="83">
        <v>1542</v>
      </c>
      <c r="G25" s="83">
        <v>1457</v>
      </c>
      <c r="H25" s="72">
        <f t="shared" si="5"/>
        <v>-85</v>
      </c>
      <c r="I25" s="84">
        <f t="shared" si="0"/>
        <v>94.487678339818416</v>
      </c>
    </row>
    <row r="26" spans="1:17" ht="13.8" thickBot="1">
      <c r="A26" s="19" t="s">
        <v>7</v>
      </c>
      <c r="B26" s="85">
        <v>1469</v>
      </c>
      <c r="C26" s="85">
        <v>1456</v>
      </c>
      <c r="D26" s="74">
        <f t="shared" si="4"/>
        <v>-13</v>
      </c>
      <c r="E26" s="86">
        <f t="shared" si="1"/>
        <v>99.115044247787608</v>
      </c>
      <c r="F26" s="85">
        <v>1514</v>
      </c>
      <c r="G26" s="85">
        <v>1469</v>
      </c>
      <c r="H26" s="74">
        <f t="shared" si="5"/>
        <v>-45</v>
      </c>
      <c r="I26" s="86">
        <f t="shared" si="0"/>
        <v>97.027741083223248</v>
      </c>
    </row>
    <row r="27" spans="1:17" ht="13.8" thickBot="1">
      <c r="A27" s="237" t="s">
        <v>36</v>
      </c>
      <c r="B27" s="238">
        <v>16600</v>
      </c>
      <c r="C27" s="238">
        <v>16210</v>
      </c>
      <c r="D27" s="235">
        <f>C27-B27</f>
        <v>-390</v>
      </c>
      <c r="E27" s="234">
        <f t="shared" si="1"/>
        <v>97.650602409638552</v>
      </c>
      <c r="F27" s="238">
        <v>17527</v>
      </c>
      <c r="G27" s="238">
        <v>16749</v>
      </c>
      <c r="H27" s="235">
        <f>G27-F27</f>
        <v>-778</v>
      </c>
      <c r="I27" s="236">
        <f t="shared" si="0"/>
        <v>95.561134250014263</v>
      </c>
    </row>
    <row r="28" spans="1:17">
      <c r="A28" s="15" t="s">
        <v>15</v>
      </c>
      <c r="B28" s="83">
        <v>1870</v>
      </c>
      <c r="C28" s="83">
        <v>1800</v>
      </c>
      <c r="D28" s="72">
        <f>C28-B28</f>
        <v>-70</v>
      </c>
      <c r="E28" s="84">
        <f t="shared" si="1"/>
        <v>96.256684491978604</v>
      </c>
      <c r="F28" s="83">
        <v>1961</v>
      </c>
      <c r="G28" s="83">
        <v>1914</v>
      </c>
      <c r="H28" s="72">
        <f>G28-F28</f>
        <v>-47</v>
      </c>
      <c r="I28" s="84">
        <f t="shared" si="0"/>
        <v>97.603263640999501</v>
      </c>
    </row>
    <row r="29" spans="1:17">
      <c r="A29" s="15" t="s">
        <v>19</v>
      </c>
      <c r="B29" s="83">
        <v>5498</v>
      </c>
      <c r="C29" s="83">
        <v>5442</v>
      </c>
      <c r="D29" s="72">
        <f>C29-B29</f>
        <v>-56</v>
      </c>
      <c r="E29" s="84">
        <f t="shared" si="1"/>
        <v>98.981447799199714</v>
      </c>
      <c r="F29" s="83">
        <v>5999</v>
      </c>
      <c r="G29" s="83">
        <v>5829</v>
      </c>
      <c r="H29" s="72">
        <f>G29-F29</f>
        <v>-170</v>
      </c>
      <c r="I29" s="84">
        <f t="shared" si="0"/>
        <v>97.16619436572762</v>
      </c>
    </row>
    <row r="30" spans="1:17">
      <c r="A30" s="14" t="s">
        <v>25</v>
      </c>
      <c r="B30" s="80">
        <v>3628</v>
      </c>
      <c r="C30" s="80">
        <v>3617</v>
      </c>
      <c r="D30" s="71">
        <f t="shared" ref="D30:D36" si="6">C30-B30</f>
        <v>-11</v>
      </c>
      <c r="E30" s="82">
        <f t="shared" si="1"/>
        <v>99.696802646085999</v>
      </c>
      <c r="F30" s="80">
        <v>3808</v>
      </c>
      <c r="G30" s="80">
        <v>3703</v>
      </c>
      <c r="H30" s="71">
        <f t="shared" ref="H30:H36" si="7">G30-F30</f>
        <v>-105</v>
      </c>
      <c r="I30" s="82">
        <f t="shared" si="0"/>
        <v>97.242647058823522</v>
      </c>
    </row>
    <row r="31" spans="1:17">
      <c r="A31" s="16" t="s">
        <v>103</v>
      </c>
      <c r="B31" s="83">
        <v>1548</v>
      </c>
      <c r="C31" s="83">
        <v>1485</v>
      </c>
      <c r="D31" s="72">
        <f t="shared" si="6"/>
        <v>-63</v>
      </c>
      <c r="E31" s="84">
        <f t="shared" si="1"/>
        <v>95.930232558139537</v>
      </c>
      <c r="F31" s="83">
        <v>1433</v>
      </c>
      <c r="G31" s="83">
        <v>1303</v>
      </c>
      <c r="H31" s="72">
        <f t="shared" si="7"/>
        <v>-130</v>
      </c>
      <c r="I31" s="84">
        <f t="shared" si="0"/>
        <v>90.928122819260295</v>
      </c>
    </row>
    <row r="32" spans="1:17">
      <c r="A32" s="16" t="s">
        <v>104</v>
      </c>
      <c r="B32" s="83">
        <v>1964</v>
      </c>
      <c r="C32" s="83">
        <v>1854</v>
      </c>
      <c r="D32" s="72">
        <f t="shared" si="6"/>
        <v>-110</v>
      </c>
      <c r="E32" s="84">
        <f t="shared" si="1"/>
        <v>94.399185336048888</v>
      </c>
      <c r="F32" s="83">
        <v>2196</v>
      </c>
      <c r="G32" s="83">
        <v>1968</v>
      </c>
      <c r="H32" s="72">
        <f t="shared" si="7"/>
        <v>-228</v>
      </c>
      <c r="I32" s="84">
        <f t="shared" si="0"/>
        <v>89.617486338797818</v>
      </c>
    </row>
    <row r="33" spans="1:9" ht="13.8" thickBot="1">
      <c r="A33" s="14" t="s">
        <v>26</v>
      </c>
      <c r="B33" s="80">
        <v>2092</v>
      </c>
      <c r="C33" s="80">
        <v>2012</v>
      </c>
      <c r="D33" s="71">
        <f t="shared" si="6"/>
        <v>-80</v>
      </c>
      <c r="E33" s="82">
        <f t="shared" si="1"/>
        <v>96.175908221797329</v>
      </c>
      <c r="F33" s="80">
        <v>2130</v>
      </c>
      <c r="G33" s="80">
        <v>2032</v>
      </c>
      <c r="H33" s="71">
        <f t="shared" si="7"/>
        <v>-98</v>
      </c>
      <c r="I33" s="82">
        <f t="shared" ref="I33:I45" si="8">G33/F33*100</f>
        <v>95.399061032863855</v>
      </c>
    </row>
    <row r="34" spans="1:9" ht="13.8" thickBot="1">
      <c r="A34" s="232" t="s">
        <v>32</v>
      </c>
      <c r="B34" s="233">
        <v>12060</v>
      </c>
      <c r="C34" s="233">
        <v>11791</v>
      </c>
      <c r="D34" s="235">
        <f t="shared" si="6"/>
        <v>-269</v>
      </c>
      <c r="E34" s="234">
        <f t="shared" si="1"/>
        <v>97.769485903814257</v>
      </c>
      <c r="F34" s="233">
        <v>12442</v>
      </c>
      <c r="G34" s="233">
        <v>12070</v>
      </c>
      <c r="H34" s="235">
        <f t="shared" si="7"/>
        <v>-372</v>
      </c>
      <c r="I34" s="236">
        <f t="shared" si="8"/>
        <v>97.010126989230031</v>
      </c>
    </row>
    <row r="35" spans="1:9">
      <c r="A35" s="14" t="s">
        <v>5</v>
      </c>
      <c r="B35" s="80">
        <v>829</v>
      </c>
      <c r="C35" s="80">
        <v>811</v>
      </c>
      <c r="D35" s="71">
        <f t="shared" si="6"/>
        <v>-18</v>
      </c>
      <c r="E35" s="82">
        <f t="shared" si="1"/>
        <v>97.828709288299152</v>
      </c>
      <c r="F35" s="80">
        <v>802</v>
      </c>
      <c r="G35" s="80">
        <v>767</v>
      </c>
      <c r="H35" s="71">
        <f t="shared" si="7"/>
        <v>-35</v>
      </c>
      <c r="I35" s="82">
        <f t="shared" si="8"/>
        <v>95.635910224438902</v>
      </c>
    </row>
    <row r="36" spans="1:9">
      <c r="A36" s="15" t="s">
        <v>23</v>
      </c>
      <c r="B36" s="83">
        <v>2335</v>
      </c>
      <c r="C36" s="83">
        <v>2251</v>
      </c>
      <c r="D36" s="72">
        <f t="shared" si="6"/>
        <v>-84</v>
      </c>
      <c r="E36" s="84">
        <f t="shared" si="1"/>
        <v>96.402569593147746</v>
      </c>
      <c r="F36" s="83">
        <v>2404</v>
      </c>
      <c r="G36" s="83">
        <v>2280</v>
      </c>
      <c r="H36" s="72">
        <f t="shared" si="7"/>
        <v>-124</v>
      </c>
      <c r="I36" s="84">
        <f t="shared" si="8"/>
        <v>94.841930116472554</v>
      </c>
    </row>
    <row r="37" spans="1:9">
      <c r="A37" s="14" t="s">
        <v>6</v>
      </c>
      <c r="B37" s="80">
        <v>1643</v>
      </c>
      <c r="C37" s="80">
        <v>1632</v>
      </c>
      <c r="D37" s="71">
        <f>C37-B37</f>
        <v>-11</v>
      </c>
      <c r="E37" s="82">
        <f t="shared" si="1"/>
        <v>99.330493000608641</v>
      </c>
      <c r="F37" s="80">
        <v>1726</v>
      </c>
      <c r="G37" s="80">
        <v>1671</v>
      </c>
      <c r="H37" s="71">
        <f>G37-F37</f>
        <v>-55</v>
      </c>
      <c r="I37" s="82">
        <f t="shared" si="8"/>
        <v>96.813441483198147</v>
      </c>
    </row>
    <row r="38" spans="1:9">
      <c r="A38" s="15" t="s">
        <v>24</v>
      </c>
      <c r="B38" s="83">
        <v>1475</v>
      </c>
      <c r="C38" s="83">
        <v>1446</v>
      </c>
      <c r="D38" s="72">
        <f>C38-B38</f>
        <v>-29</v>
      </c>
      <c r="E38" s="84">
        <f t="shared" si="1"/>
        <v>98.033898305084747</v>
      </c>
      <c r="F38" s="83">
        <v>1509</v>
      </c>
      <c r="G38" s="83">
        <v>1439</v>
      </c>
      <c r="H38" s="72">
        <f>G38-F38</f>
        <v>-70</v>
      </c>
      <c r="I38" s="84">
        <f t="shared" si="8"/>
        <v>95.3611663353214</v>
      </c>
    </row>
    <row r="39" spans="1:9">
      <c r="A39" s="15" t="s">
        <v>8</v>
      </c>
      <c r="B39" s="83">
        <v>1125</v>
      </c>
      <c r="C39" s="83">
        <v>1059</v>
      </c>
      <c r="D39" s="72">
        <f>C39-B39</f>
        <v>-66</v>
      </c>
      <c r="E39" s="84">
        <f t="shared" si="1"/>
        <v>94.13333333333334</v>
      </c>
      <c r="F39" s="83">
        <v>1250</v>
      </c>
      <c r="G39" s="83">
        <v>1239</v>
      </c>
      <c r="H39" s="72">
        <f>G39-F39</f>
        <v>-11</v>
      </c>
      <c r="I39" s="84">
        <f t="shared" si="8"/>
        <v>99.11999999999999</v>
      </c>
    </row>
    <row r="40" spans="1:9">
      <c r="A40" s="15" t="s">
        <v>9</v>
      </c>
      <c r="B40" s="83">
        <v>1522</v>
      </c>
      <c r="C40" s="83">
        <v>1512</v>
      </c>
      <c r="D40" s="72">
        <f t="shared" ref="D40:D44" si="9">C40-B40</f>
        <v>-10</v>
      </c>
      <c r="E40" s="84">
        <f t="shared" si="1"/>
        <v>99.342969776609721</v>
      </c>
      <c r="F40" s="83">
        <v>1591</v>
      </c>
      <c r="G40" s="83">
        <v>1571</v>
      </c>
      <c r="H40" s="72">
        <f t="shared" ref="H40:H44" si="10">G40-F40</f>
        <v>-20</v>
      </c>
      <c r="I40" s="84">
        <f t="shared" si="8"/>
        <v>98.742928975487104</v>
      </c>
    </row>
    <row r="41" spans="1:9">
      <c r="A41" s="15" t="s">
        <v>10</v>
      </c>
      <c r="B41" s="83">
        <v>1782</v>
      </c>
      <c r="C41" s="83">
        <v>1723</v>
      </c>
      <c r="D41" s="72">
        <f t="shared" si="9"/>
        <v>-59</v>
      </c>
      <c r="E41" s="84">
        <f t="shared" si="1"/>
        <v>96.689113355780023</v>
      </c>
      <c r="F41" s="83">
        <v>1662</v>
      </c>
      <c r="G41" s="83">
        <v>1612</v>
      </c>
      <c r="H41" s="72">
        <f t="shared" si="10"/>
        <v>-50</v>
      </c>
      <c r="I41" s="84">
        <f t="shared" si="8"/>
        <v>96.991576413959095</v>
      </c>
    </row>
    <row r="42" spans="1:9" ht="13.8" thickBot="1">
      <c r="A42" s="20" t="s">
        <v>12</v>
      </c>
      <c r="B42" s="80">
        <v>1349</v>
      </c>
      <c r="C42" s="80">
        <v>1357</v>
      </c>
      <c r="D42" s="71">
        <f t="shared" si="9"/>
        <v>8</v>
      </c>
      <c r="E42" s="82">
        <f t="shared" si="1"/>
        <v>100.59303187546331</v>
      </c>
      <c r="F42" s="80">
        <v>1498</v>
      </c>
      <c r="G42" s="80">
        <v>1491</v>
      </c>
      <c r="H42" s="71">
        <f t="shared" si="10"/>
        <v>-7</v>
      </c>
      <c r="I42" s="82">
        <f t="shared" si="8"/>
        <v>99.532710280373834</v>
      </c>
    </row>
    <row r="43" spans="1:9" ht="13.8" thickBot="1">
      <c r="A43" s="232" t="s">
        <v>33</v>
      </c>
      <c r="B43" s="233">
        <v>6878</v>
      </c>
      <c r="C43" s="233">
        <v>6759</v>
      </c>
      <c r="D43" s="235">
        <f t="shared" si="9"/>
        <v>-119</v>
      </c>
      <c r="E43" s="234">
        <f t="shared" si="1"/>
        <v>98.26984588543182</v>
      </c>
      <c r="F43" s="233">
        <v>7252</v>
      </c>
      <c r="G43" s="233">
        <v>7258</v>
      </c>
      <c r="H43" s="235">
        <f t="shared" si="10"/>
        <v>6</v>
      </c>
      <c r="I43" s="236">
        <f t="shared" si="8"/>
        <v>100.08273579702151</v>
      </c>
    </row>
    <row r="44" spans="1:9" ht="14.25" customHeight="1" thickBot="1">
      <c r="A44" s="20" t="s">
        <v>11</v>
      </c>
      <c r="B44" s="80">
        <v>6878</v>
      </c>
      <c r="C44" s="80">
        <v>6759</v>
      </c>
      <c r="D44" s="71">
        <f t="shared" si="9"/>
        <v>-119</v>
      </c>
      <c r="E44" s="82">
        <f t="shared" si="1"/>
        <v>98.26984588543182</v>
      </c>
      <c r="F44" s="80">
        <v>7252</v>
      </c>
      <c r="G44" s="80">
        <v>7258</v>
      </c>
      <c r="H44" s="71">
        <f t="shared" si="10"/>
        <v>6</v>
      </c>
      <c r="I44" s="82">
        <f t="shared" si="8"/>
        <v>100.08273579702151</v>
      </c>
    </row>
    <row r="45" spans="1:9" ht="27" customHeight="1" thickBot="1">
      <c r="A45" s="229" t="s">
        <v>30</v>
      </c>
      <c r="B45" s="229">
        <v>57035</v>
      </c>
      <c r="C45" s="226">
        <v>55622</v>
      </c>
      <c r="D45" s="230">
        <f>D43+D34+D27+D20+D10</f>
        <v>-1413</v>
      </c>
      <c r="E45" s="231">
        <f t="shared" si="1"/>
        <v>97.522573858157273</v>
      </c>
      <c r="F45" s="226">
        <v>59416</v>
      </c>
      <c r="G45" s="226">
        <v>57366</v>
      </c>
      <c r="H45" s="230">
        <f t="shared" ref="H45" si="11">H43+H34+H27+H20+H10</f>
        <v>-2050</v>
      </c>
      <c r="I45" s="231">
        <f t="shared" si="8"/>
        <v>96.549750908846093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193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showGridLines="0" topLeftCell="A16" zoomScaleNormal="100" workbookViewId="0">
      <selection activeCell="K15" sqref="K15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44140625" customWidth="1"/>
  </cols>
  <sheetData>
    <row r="1" spans="1:14">
      <c r="A1" s="295" t="s">
        <v>163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4" ht="18" customHeight="1">
      <c r="A2" s="310" t="s">
        <v>209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4" ht="16.5" customHeight="1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4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14.25" customHeight="1" thickBot="1">
      <c r="A5" s="299" t="s">
        <v>166</v>
      </c>
      <c r="B5" s="304">
        <v>2024</v>
      </c>
      <c r="C5" s="304"/>
      <c r="D5" s="302"/>
      <c r="E5" s="303"/>
      <c r="F5" s="302">
        <v>2025</v>
      </c>
      <c r="G5" s="302"/>
      <c r="H5" s="302"/>
      <c r="I5" s="303"/>
      <c r="J5" s="313" t="s">
        <v>41</v>
      </c>
      <c r="K5" s="313"/>
      <c r="L5" s="314"/>
    </row>
    <row r="6" spans="1:14" ht="12.75" customHeight="1" thickBot="1">
      <c r="A6" s="312"/>
      <c r="B6" s="315" t="s">
        <v>29</v>
      </c>
      <c r="C6" s="316"/>
      <c r="D6" s="223" t="s">
        <v>169</v>
      </c>
      <c r="E6" s="23" t="s">
        <v>28</v>
      </c>
      <c r="F6" s="304" t="s">
        <v>29</v>
      </c>
      <c r="G6" s="305"/>
      <c r="H6" s="22" t="s">
        <v>169</v>
      </c>
      <c r="I6" s="23" t="s">
        <v>28</v>
      </c>
      <c r="J6" s="319" t="s">
        <v>40</v>
      </c>
      <c r="K6" s="320"/>
      <c r="L6" s="321"/>
    </row>
    <row r="7" spans="1:14">
      <c r="A7" s="312"/>
      <c r="B7" s="317"/>
      <c r="C7" s="318"/>
      <c r="D7" s="274" t="s">
        <v>172</v>
      </c>
      <c r="E7" s="23" t="s">
        <v>206</v>
      </c>
      <c r="F7" s="306"/>
      <c r="G7" s="307"/>
      <c r="H7" s="24" t="s">
        <v>172</v>
      </c>
      <c r="I7" s="23" t="s">
        <v>206</v>
      </c>
      <c r="J7" s="322"/>
      <c r="K7" s="323"/>
      <c r="L7" s="324"/>
    </row>
    <row r="8" spans="1:14" ht="18" customHeight="1" thickBot="1">
      <c r="A8" s="312"/>
      <c r="B8" s="317"/>
      <c r="C8" s="318"/>
      <c r="D8" s="278" t="s">
        <v>0</v>
      </c>
      <c r="E8" s="23">
        <v>2024</v>
      </c>
      <c r="F8" s="308"/>
      <c r="G8" s="309"/>
      <c r="H8" s="24" t="s">
        <v>0</v>
      </c>
      <c r="I8" s="23">
        <v>2025</v>
      </c>
      <c r="J8" s="325"/>
      <c r="K8" s="326"/>
      <c r="L8" s="327"/>
    </row>
    <row r="9" spans="1:14" ht="36.6" customHeight="1" thickBot="1">
      <c r="A9" s="301"/>
      <c r="B9" s="224">
        <v>45382</v>
      </c>
      <c r="C9" s="276">
        <v>45412</v>
      </c>
      <c r="D9" s="275" t="s">
        <v>210</v>
      </c>
      <c r="E9" s="23" t="s">
        <v>199</v>
      </c>
      <c r="F9" s="44">
        <v>45747</v>
      </c>
      <c r="G9" s="45">
        <v>45777</v>
      </c>
      <c r="H9" s="24" t="s">
        <v>205</v>
      </c>
      <c r="I9" s="23" t="s">
        <v>200</v>
      </c>
      <c r="J9" s="41" t="s">
        <v>211</v>
      </c>
      <c r="K9" s="42" t="s">
        <v>201</v>
      </c>
      <c r="L9" s="43" t="s">
        <v>212</v>
      </c>
    </row>
    <row r="10" spans="1:14" ht="23.25" customHeight="1" thickBot="1">
      <c r="A10" s="229" t="s">
        <v>39</v>
      </c>
      <c r="B10" s="239">
        <v>57035</v>
      </c>
      <c r="C10" s="240">
        <v>55622</v>
      </c>
      <c r="D10" s="280">
        <f t="shared" ref="D10:D33" si="0">C10-B10</f>
        <v>-1413</v>
      </c>
      <c r="E10" s="241">
        <f t="shared" ref="E10:E25" si="1">C10/B10*100</f>
        <v>97.522573858157273</v>
      </c>
      <c r="F10" s="239">
        <v>59416</v>
      </c>
      <c r="G10" s="240">
        <v>57366</v>
      </c>
      <c r="H10" s="239">
        <f t="shared" ref="H10:H25" si="2">G10-F10</f>
        <v>-2050</v>
      </c>
      <c r="I10" s="242">
        <f t="shared" ref="I10:I25" si="3">G10/F10*100</f>
        <v>96.549750908846093</v>
      </c>
      <c r="J10" s="243">
        <v>100</v>
      </c>
      <c r="K10" s="241">
        <v>100</v>
      </c>
      <c r="L10" s="244">
        <v>100</v>
      </c>
    </row>
    <row r="11" spans="1:14" ht="16.5" customHeight="1">
      <c r="A11" s="27" t="s">
        <v>45</v>
      </c>
      <c r="B11" s="88">
        <v>29198</v>
      </c>
      <c r="C11" s="139">
        <v>28490</v>
      </c>
      <c r="D11" s="279">
        <f t="shared" si="0"/>
        <v>-708</v>
      </c>
      <c r="E11" s="87">
        <f t="shared" si="1"/>
        <v>97.575176381943976</v>
      </c>
      <c r="F11" s="88">
        <v>29965</v>
      </c>
      <c r="G11" s="139">
        <v>28899</v>
      </c>
      <c r="H11" s="89">
        <f t="shared" si="2"/>
        <v>-1066</v>
      </c>
      <c r="I11" s="90">
        <f t="shared" si="3"/>
        <v>96.442516268980484</v>
      </c>
      <c r="J11" s="91">
        <f>C11/$C$10*100</f>
        <v>51.220739994966024</v>
      </c>
      <c r="K11" s="92">
        <f>F11/$F$10*100</f>
        <v>50.4325434226471</v>
      </c>
      <c r="L11" s="93">
        <f>G11/G10*100</f>
        <v>50.376529651710065</v>
      </c>
      <c r="M11" s="2"/>
      <c r="N11" s="2"/>
    </row>
    <row r="12" spans="1:14" ht="16.5" customHeight="1">
      <c r="A12" s="27" t="s">
        <v>106</v>
      </c>
      <c r="B12" s="94">
        <v>27837</v>
      </c>
      <c r="C12" s="140">
        <v>27132</v>
      </c>
      <c r="D12" s="277">
        <f t="shared" si="0"/>
        <v>-705</v>
      </c>
      <c r="E12" s="87">
        <f t="shared" si="1"/>
        <v>97.467399504256917</v>
      </c>
      <c r="F12" s="94">
        <v>29451</v>
      </c>
      <c r="G12" s="140">
        <v>28467</v>
      </c>
      <c r="H12" s="95">
        <f t="shared" si="2"/>
        <v>-984</v>
      </c>
      <c r="I12" s="90">
        <f t="shared" si="3"/>
        <v>96.658857084649071</v>
      </c>
      <c r="J12" s="96">
        <f t="shared" ref="J12:J25" si="4">C12/$C$10*100</f>
        <v>48.779260005033983</v>
      </c>
      <c r="K12" s="97">
        <f t="shared" ref="K12:K25" si="5">F12/$F$10*100</f>
        <v>49.5674565773529</v>
      </c>
      <c r="L12" s="98">
        <f t="shared" ref="L12:L25" si="6">G12/$G$10*100</f>
        <v>49.623470348289928</v>
      </c>
      <c r="M12" s="2"/>
    </row>
    <row r="13" spans="1:14" ht="15.75" customHeight="1">
      <c r="A13" s="27" t="s">
        <v>49</v>
      </c>
      <c r="B13" s="88">
        <v>52367</v>
      </c>
      <c r="C13" s="139">
        <v>51150</v>
      </c>
      <c r="D13" s="277">
        <f t="shared" si="0"/>
        <v>-1217</v>
      </c>
      <c r="E13" s="87">
        <f t="shared" si="1"/>
        <v>97.676017339163977</v>
      </c>
      <c r="F13" s="88">
        <v>54577</v>
      </c>
      <c r="G13" s="139">
        <v>52713</v>
      </c>
      <c r="H13" s="95">
        <f t="shared" si="2"/>
        <v>-1864</v>
      </c>
      <c r="I13" s="90">
        <f t="shared" si="3"/>
        <v>96.584641882111512</v>
      </c>
      <c r="J13" s="96">
        <f t="shared" si="4"/>
        <v>91.960015821077988</v>
      </c>
      <c r="K13" s="97">
        <f t="shared" si="5"/>
        <v>91.855729096539648</v>
      </c>
      <c r="L13" s="98">
        <f t="shared" si="6"/>
        <v>91.888923752745526</v>
      </c>
      <c r="M13" s="2"/>
    </row>
    <row r="14" spans="1:14" ht="15.75" customHeight="1">
      <c r="A14" s="27" t="s">
        <v>167</v>
      </c>
      <c r="B14" s="88">
        <v>2211</v>
      </c>
      <c r="C14" s="139">
        <v>2276</v>
      </c>
      <c r="D14" s="277">
        <f t="shared" si="0"/>
        <v>65</v>
      </c>
      <c r="E14" s="87">
        <f t="shared" si="1"/>
        <v>102.9398462234283</v>
      </c>
      <c r="F14" s="88">
        <v>2726</v>
      </c>
      <c r="G14" s="139">
        <v>2594</v>
      </c>
      <c r="H14" s="95">
        <f t="shared" si="2"/>
        <v>-132</v>
      </c>
      <c r="I14" s="90">
        <f t="shared" si="3"/>
        <v>95.15774027879678</v>
      </c>
      <c r="J14" s="96">
        <f t="shared" si="4"/>
        <v>4.0919060803279272</v>
      </c>
      <c r="K14" s="97">
        <f t="shared" si="5"/>
        <v>4.5879897670661096</v>
      </c>
      <c r="L14" s="98">
        <f t="shared" si="6"/>
        <v>4.5218422061848482</v>
      </c>
      <c r="M14" s="2"/>
    </row>
    <row r="15" spans="1:14" ht="16.5" customHeight="1">
      <c r="A15" s="27" t="s">
        <v>107</v>
      </c>
      <c r="B15" s="88">
        <v>4668</v>
      </c>
      <c r="C15" s="139">
        <v>4472</v>
      </c>
      <c r="D15" s="277">
        <f t="shared" si="0"/>
        <v>-196</v>
      </c>
      <c r="E15" s="87">
        <f t="shared" si="1"/>
        <v>95.801199657240787</v>
      </c>
      <c r="F15" s="88">
        <v>4839</v>
      </c>
      <c r="G15" s="139">
        <v>4653</v>
      </c>
      <c r="H15" s="95">
        <f t="shared" si="2"/>
        <v>-186</v>
      </c>
      <c r="I15" s="90">
        <f t="shared" si="3"/>
        <v>96.156230626162426</v>
      </c>
      <c r="J15" s="96">
        <f t="shared" si="4"/>
        <v>8.0399841789220083</v>
      </c>
      <c r="K15" s="97">
        <f t="shared" si="5"/>
        <v>8.1442709034603471</v>
      </c>
      <c r="L15" s="98">
        <f t="shared" si="6"/>
        <v>8.1110762472544717</v>
      </c>
      <c r="M15" s="2"/>
    </row>
    <row r="16" spans="1:14" ht="16.5" customHeight="1">
      <c r="A16" s="28" t="s">
        <v>108</v>
      </c>
      <c r="B16" s="88">
        <v>8869</v>
      </c>
      <c r="C16" s="139">
        <v>8821</v>
      </c>
      <c r="D16" s="277">
        <f t="shared" si="0"/>
        <v>-48</v>
      </c>
      <c r="E16" s="87">
        <f t="shared" si="1"/>
        <v>99.458789040478067</v>
      </c>
      <c r="F16" s="88">
        <v>9465</v>
      </c>
      <c r="G16" s="139">
        <v>9358</v>
      </c>
      <c r="H16" s="95">
        <f t="shared" si="2"/>
        <v>-107</v>
      </c>
      <c r="I16" s="90">
        <f t="shared" si="3"/>
        <v>98.869519281563655</v>
      </c>
      <c r="J16" s="96">
        <f t="shared" si="4"/>
        <v>15.858832835928229</v>
      </c>
      <c r="K16" s="97">
        <f t="shared" si="5"/>
        <v>15.930052511108119</v>
      </c>
      <c r="L16" s="98">
        <f t="shared" si="6"/>
        <v>16.312798521772478</v>
      </c>
      <c r="M16" s="2"/>
    </row>
    <row r="17" spans="1:13" ht="16.5" customHeight="1">
      <c r="A17" s="29" t="s">
        <v>109</v>
      </c>
      <c r="B17" s="88">
        <v>48166</v>
      </c>
      <c r="C17" s="139">
        <v>46801</v>
      </c>
      <c r="D17" s="277">
        <f t="shared" si="0"/>
        <v>-1365</v>
      </c>
      <c r="E17" s="87">
        <f t="shared" si="1"/>
        <v>97.166050741186723</v>
      </c>
      <c r="F17" s="88">
        <v>49951</v>
      </c>
      <c r="G17" s="139">
        <v>48008</v>
      </c>
      <c r="H17" s="95">
        <f t="shared" si="2"/>
        <v>-1943</v>
      </c>
      <c r="I17" s="90">
        <f t="shared" si="3"/>
        <v>96.110187984224538</v>
      </c>
      <c r="J17" s="96">
        <f t="shared" si="4"/>
        <v>84.141167164071774</v>
      </c>
      <c r="K17" s="97">
        <f t="shared" si="5"/>
        <v>84.069947488891884</v>
      </c>
      <c r="L17" s="98">
        <f t="shared" si="6"/>
        <v>83.687201478227522</v>
      </c>
      <c r="M17" s="2"/>
    </row>
    <row r="18" spans="1:13" ht="15.75" customHeight="1">
      <c r="A18" s="27" t="s">
        <v>110</v>
      </c>
      <c r="B18" s="88">
        <v>21292</v>
      </c>
      <c r="C18" s="139">
        <v>20718</v>
      </c>
      <c r="D18" s="277">
        <f t="shared" si="0"/>
        <v>-574</v>
      </c>
      <c r="E18" s="87">
        <f t="shared" si="1"/>
        <v>97.304151794101074</v>
      </c>
      <c r="F18" s="88">
        <v>22222</v>
      </c>
      <c r="G18" s="139">
        <v>21423</v>
      </c>
      <c r="H18" s="95">
        <f t="shared" si="2"/>
        <v>-799</v>
      </c>
      <c r="I18" s="90">
        <f t="shared" si="3"/>
        <v>96.404464044640449</v>
      </c>
      <c r="J18" s="96">
        <f t="shared" si="4"/>
        <v>37.247851569522851</v>
      </c>
      <c r="K18" s="97">
        <f t="shared" si="5"/>
        <v>37.40070014810825</v>
      </c>
      <c r="L18" s="98">
        <f t="shared" si="6"/>
        <v>37.344420039744797</v>
      </c>
      <c r="M18" s="2"/>
    </row>
    <row r="19" spans="1:13" ht="16.5" customHeight="1">
      <c r="A19" s="30" t="s">
        <v>111</v>
      </c>
      <c r="B19" s="100">
        <v>35743</v>
      </c>
      <c r="C19" s="141">
        <v>34904</v>
      </c>
      <c r="D19" s="277">
        <f t="shared" si="0"/>
        <v>-839</v>
      </c>
      <c r="E19" s="99">
        <f t="shared" si="1"/>
        <v>97.652687239459482</v>
      </c>
      <c r="F19" s="100">
        <v>37194</v>
      </c>
      <c r="G19" s="141">
        <v>35943</v>
      </c>
      <c r="H19" s="95">
        <f t="shared" si="2"/>
        <v>-1251</v>
      </c>
      <c r="I19" s="101">
        <f t="shared" si="3"/>
        <v>96.636554282948865</v>
      </c>
      <c r="J19" s="102">
        <f t="shared" si="4"/>
        <v>62.752148430477149</v>
      </c>
      <c r="K19" s="103">
        <f t="shared" si="5"/>
        <v>62.599299851891743</v>
      </c>
      <c r="L19" s="104">
        <f t="shared" si="6"/>
        <v>62.655579960255203</v>
      </c>
      <c r="M19" s="2"/>
    </row>
    <row r="20" spans="1:13" ht="28.5" customHeight="1">
      <c r="A20" s="31" t="s">
        <v>48</v>
      </c>
      <c r="B20" s="94">
        <v>1709</v>
      </c>
      <c r="C20" s="140">
        <v>1010</v>
      </c>
      <c r="D20" s="277">
        <f t="shared" si="0"/>
        <v>-699</v>
      </c>
      <c r="E20" s="105">
        <f t="shared" si="1"/>
        <v>59.098888238736102</v>
      </c>
      <c r="F20" s="94">
        <v>1961</v>
      </c>
      <c r="G20" s="140">
        <v>1069</v>
      </c>
      <c r="H20" s="95">
        <f t="shared" si="2"/>
        <v>-892</v>
      </c>
      <c r="I20" s="106">
        <f t="shared" si="3"/>
        <v>54.513003569607342</v>
      </c>
      <c r="J20" s="96">
        <f t="shared" si="4"/>
        <v>1.8158282693898096</v>
      </c>
      <c r="K20" s="97">
        <f t="shared" si="5"/>
        <v>3.3004577891477047</v>
      </c>
      <c r="L20" s="98">
        <f t="shared" si="6"/>
        <v>1.8634731373984592</v>
      </c>
      <c r="M20" s="2"/>
    </row>
    <row r="21" spans="1:13" ht="15" customHeight="1">
      <c r="A21" s="32" t="s">
        <v>127</v>
      </c>
      <c r="B21" s="94">
        <v>1260</v>
      </c>
      <c r="C21" s="140">
        <v>1186</v>
      </c>
      <c r="D21" s="277">
        <f t="shared" si="0"/>
        <v>-74</v>
      </c>
      <c r="E21" s="107">
        <f t="shared" si="1"/>
        <v>94.126984126984127</v>
      </c>
      <c r="F21" s="94">
        <v>1261</v>
      </c>
      <c r="G21" s="140">
        <v>1175</v>
      </c>
      <c r="H21" s="95">
        <f t="shared" si="2"/>
        <v>-86</v>
      </c>
      <c r="I21" s="106">
        <f>G21/F21*100</f>
        <v>93.180015860428227</v>
      </c>
      <c r="J21" s="96">
        <f>C21/$C$10*100</f>
        <v>2.1322498292042718</v>
      </c>
      <c r="K21" s="97">
        <f>F21/$F$10*100</f>
        <v>2.1223239531439342</v>
      </c>
      <c r="L21" s="98">
        <f>G21/$G$10*100</f>
        <v>2.0482515775895127</v>
      </c>
      <c r="M21" s="2"/>
    </row>
    <row r="22" spans="1:13" ht="15" customHeight="1">
      <c r="A22" s="33" t="s">
        <v>126</v>
      </c>
      <c r="B22" s="108">
        <v>19649</v>
      </c>
      <c r="C22" s="142">
        <v>19023</v>
      </c>
      <c r="D22" s="277">
        <f t="shared" si="0"/>
        <v>-626</v>
      </c>
      <c r="E22" s="107">
        <f>C22/B22*100</f>
        <v>96.814087230902331</v>
      </c>
      <c r="F22" s="108">
        <v>20440</v>
      </c>
      <c r="G22" s="142">
        <v>19745</v>
      </c>
      <c r="H22" s="95">
        <f t="shared" si="2"/>
        <v>-695</v>
      </c>
      <c r="I22" s="106">
        <f>G22/F22*100</f>
        <v>96.599804305283755</v>
      </c>
      <c r="J22" s="96">
        <f>C22/$C$10*100</f>
        <v>34.200496206536982</v>
      </c>
      <c r="K22" s="97">
        <f>F22/$F$10*100</f>
        <v>34.401508011310085</v>
      </c>
      <c r="L22" s="98">
        <f>G22/$G$10*100</f>
        <v>34.419342467663775</v>
      </c>
      <c r="M22" s="2"/>
    </row>
    <row r="23" spans="1:13" ht="14.4" customHeight="1">
      <c r="A23" s="34" t="s">
        <v>128</v>
      </c>
      <c r="B23" s="94">
        <v>8162</v>
      </c>
      <c r="C23" s="143">
        <v>7844</v>
      </c>
      <c r="D23" s="277">
        <f t="shared" si="0"/>
        <v>-318</v>
      </c>
      <c r="E23" s="105">
        <f>C23/B23*100</f>
        <v>96.103896103896105</v>
      </c>
      <c r="F23" s="94">
        <v>8377</v>
      </c>
      <c r="G23" s="143">
        <v>8038</v>
      </c>
      <c r="H23" s="95">
        <f t="shared" si="2"/>
        <v>-339</v>
      </c>
      <c r="I23" s="106">
        <f>G23/F23*100</f>
        <v>95.953205204727226</v>
      </c>
      <c r="J23" s="96">
        <f>C23/$C$10*100</f>
        <v>14.102333609003631</v>
      </c>
      <c r="K23" s="97">
        <f>F23/$F$10*100</f>
        <v>14.098895920290829</v>
      </c>
      <c r="L23" s="98">
        <f>G23/$G$10*100</f>
        <v>14.011783983544261</v>
      </c>
      <c r="M23" s="2"/>
    </row>
    <row r="24" spans="1:13" ht="28.5" customHeight="1" thickBot="1">
      <c r="A24" s="35" t="s">
        <v>38</v>
      </c>
      <c r="B24" s="108">
        <v>7348</v>
      </c>
      <c r="C24" s="144">
        <v>7214</v>
      </c>
      <c r="D24" s="282">
        <f t="shared" si="0"/>
        <v>-134</v>
      </c>
      <c r="E24" s="107">
        <f>C24/B24*100</f>
        <v>98.176374523679911</v>
      </c>
      <c r="F24" s="108">
        <v>6808</v>
      </c>
      <c r="G24" s="144">
        <v>6678</v>
      </c>
      <c r="H24" s="111">
        <f t="shared" si="2"/>
        <v>-130</v>
      </c>
      <c r="I24" s="112">
        <f>G24/F24*100</f>
        <v>98.090481786133964</v>
      </c>
      <c r="J24" s="102">
        <f>C24/$C$10*100</f>
        <v>12.969688252849593</v>
      </c>
      <c r="K24" s="103">
        <f>F24/$F$10*100</f>
        <v>11.458193079305238</v>
      </c>
      <c r="L24" s="104">
        <f>G24/$G$10*100</f>
        <v>11.641041732036397</v>
      </c>
      <c r="M24" s="2"/>
    </row>
    <row r="25" spans="1:13" ht="24.75" customHeight="1" thickBot="1">
      <c r="A25" s="245" t="s">
        <v>168</v>
      </c>
      <c r="B25" s="239">
        <v>44911</v>
      </c>
      <c r="C25" s="246">
        <v>43820</v>
      </c>
      <c r="D25" s="260">
        <f t="shared" si="0"/>
        <v>-1091</v>
      </c>
      <c r="E25" s="241">
        <f t="shared" si="1"/>
        <v>97.570751040947655</v>
      </c>
      <c r="F25" s="239">
        <v>45975</v>
      </c>
      <c r="G25" s="246">
        <v>44458</v>
      </c>
      <c r="H25" s="239">
        <f t="shared" si="2"/>
        <v>-1517</v>
      </c>
      <c r="I25" s="244">
        <f t="shared" si="3"/>
        <v>96.700380641653069</v>
      </c>
      <c r="J25" s="243">
        <f t="shared" si="4"/>
        <v>78.78177699471432</v>
      </c>
      <c r="K25" s="248">
        <f t="shared" si="5"/>
        <v>77.378147300390467</v>
      </c>
      <c r="L25" s="244">
        <f t="shared" si="6"/>
        <v>77.498866924659211</v>
      </c>
      <c r="M25" s="2"/>
    </row>
    <row r="26" spans="1:13">
      <c r="A26" s="36" t="s">
        <v>129</v>
      </c>
      <c r="B26" s="88">
        <v>11929</v>
      </c>
      <c r="C26" s="139">
        <v>11440</v>
      </c>
      <c r="D26" s="283">
        <f t="shared" ref="D26" si="7">C26-B26</f>
        <v>-489</v>
      </c>
      <c r="E26" s="113">
        <f>C26/B26*100</f>
        <v>95.900746080979133</v>
      </c>
      <c r="F26" s="88">
        <v>12523</v>
      </c>
      <c r="G26" s="139">
        <v>11866</v>
      </c>
      <c r="H26" s="88">
        <f t="shared" ref="H26:H33" si="8">G26-F26</f>
        <v>-657</v>
      </c>
      <c r="I26" s="114">
        <f t="shared" ref="I26:I33" si="9">G26/F26*100</f>
        <v>94.753653277968539</v>
      </c>
      <c r="J26" s="115">
        <f>C26/$C$10*100</f>
        <v>20.567401387940023</v>
      </c>
      <c r="K26" s="92">
        <f t="shared" ref="K26:K33" si="10">F26/$F$10*100</f>
        <v>21.076814326107446</v>
      </c>
      <c r="L26" s="93">
        <f t="shared" ref="L26:L33" si="11">G26/$G$10*100</f>
        <v>20.684726144406092</v>
      </c>
      <c r="M26" s="2"/>
    </row>
    <row r="27" spans="1:13" ht="17.25" customHeight="1">
      <c r="A27" s="37" t="s">
        <v>130</v>
      </c>
      <c r="B27" s="88">
        <v>5968</v>
      </c>
      <c r="C27" s="139">
        <v>5650</v>
      </c>
      <c r="D27" s="163">
        <f t="shared" si="0"/>
        <v>-318</v>
      </c>
      <c r="E27" s="113">
        <f>C27/B27*100</f>
        <v>94.671581769436997</v>
      </c>
      <c r="F27" s="88">
        <v>6513</v>
      </c>
      <c r="G27" s="139">
        <v>6073</v>
      </c>
      <c r="H27" s="88">
        <f t="shared" si="8"/>
        <v>-440</v>
      </c>
      <c r="I27" s="114">
        <f t="shared" si="9"/>
        <v>93.244280669430367</v>
      </c>
      <c r="J27" s="115">
        <f>C27/$C$10*100</f>
        <v>10.157851209952897</v>
      </c>
      <c r="K27" s="92">
        <f t="shared" si="10"/>
        <v>10.961693819846506</v>
      </c>
      <c r="L27" s="93">
        <f t="shared" si="11"/>
        <v>10.586410068681799</v>
      </c>
      <c r="M27" s="2"/>
    </row>
    <row r="28" spans="1:13" ht="16.5" customHeight="1">
      <c r="A28" s="34" t="s">
        <v>131</v>
      </c>
      <c r="B28" s="94">
        <v>25876</v>
      </c>
      <c r="C28" s="140">
        <v>25458</v>
      </c>
      <c r="D28" s="163">
        <f>C28-B28</f>
        <v>-418</v>
      </c>
      <c r="E28" s="116">
        <f>C28/B28*100</f>
        <v>98.384603493584791</v>
      </c>
      <c r="F28" s="94">
        <v>26222</v>
      </c>
      <c r="G28" s="140">
        <v>25791</v>
      </c>
      <c r="H28" s="88">
        <f t="shared" si="8"/>
        <v>-431</v>
      </c>
      <c r="I28" s="114">
        <f t="shared" si="9"/>
        <v>98.35634200289833</v>
      </c>
      <c r="J28" s="115">
        <f>C28/$C$10*100</f>
        <v>45.769659487253243</v>
      </c>
      <c r="K28" s="92">
        <f t="shared" si="10"/>
        <v>44.132893496701229</v>
      </c>
      <c r="L28" s="93">
        <f t="shared" si="11"/>
        <v>44.958686329881814</v>
      </c>
      <c r="M28" s="2"/>
    </row>
    <row r="29" spans="1:13" ht="15.75" customHeight="1">
      <c r="A29" s="34" t="s">
        <v>132</v>
      </c>
      <c r="B29" s="94">
        <v>16338</v>
      </c>
      <c r="C29" s="140">
        <v>15984</v>
      </c>
      <c r="D29" s="163">
        <f t="shared" si="0"/>
        <v>-354</v>
      </c>
      <c r="E29" s="116">
        <f>C29/B29*100</f>
        <v>97.833272126331252</v>
      </c>
      <c r="F29" s="94">
        <v>16796</v>
      </c>
      <c r="G29" s="140">
        <v>16359</v>
      </c>
      <c r="H29" s="88">
        <f t="shared" si="8"/>
        <v>-437</v>
      </c>
      <c r="I29" s="114">
        <f t="shared" si="9"/>
        <v>97.398190045248867</v>
      </c>
      <c r="J29" s="115">
        <f>C29/$C$10*100</f>
        <v>28.736830750422492</v>
      </c>
      <c r="K29" s="92">
        <f t="shared" si="10"/>
        <v>28.268479870741885</v>
      </c>
      <c r="L29" s="93">
        <f t="shared" si="11"/>
        <v>28.516891538541994</v>
      </c>
      <c r="M29" s="2"/>
    </row>
    <row r="30" spans="1:13" ht="21.75" customHeight="1">
      <c r="A30" s="37" t="s">
        <v>133</v>
      </c>
      <c r="B30" s="94">
        <v>1473</v>
      </c>
      <c r="C30" s="140">
        <v>1317</v>
      </c>
      <c r="D30" s="163">
        <f t="shared" si="0"/>
        <v>-156</v>
      </c>
      <c r="E30" s="116">
        <f t="shared" ref="E30:E32" si="12">C30/B30*100</f>
        <v>89.409368635437886</v>
      </c>
      <c r="F30" s="94">
        <v>1423</v>
      </c>
      <c r="G30" s="140">
        <v>1310</v>
      </c>
      <c r="H30" s="94">
        <f t="shared" si="8"/>
        <v>-113</v>
      </c>
      <c r="I30" s="114">
        <f t="shared" si="9"/>
        <v>92.05903021784961</v>
      </c>
      <c r="J30" s="115">
        <f t="shared" ref="J30:J32" si="13">C30/$C$10*100</f>
        <v>2.367768149293445</v>
      </c>
      <c r="K30" s="92">
        <f t="shared" si="10"/>
        <v>2.3949777837619495</v>
      </c>
      <c r="L30" s="93">
        <f t="shared" si="11"/>
        <v>2.2835826099083083</v>
      </c>
      <c r="M30" s="2"/>
    </row>
    <row r="31" spans="1:13" ht="23.25" customHeight="1">
      <c r="A31" s="37" t="s">
        <v>134</v>
      </c>
      <c r="B31" s="94">
        <v>8422</v>
      </c>
      <c r="C31" s="143">
        <v>8257</v>
      </c>
      <c r="D31" s="163">
        <f t="shared" si="0"/>
        <v>-165</v>
      </c>
      <c r="E31" s="116">
        <f t="shared" si="12"/>
        <v>98.040845404891954</v>
      </c>
      <c r="F31" s="94">
        <v>7759</v>
      </c>
      <c r="G31" s="143">
        <v>7495</v>
      </c>
      <c r="H31" s="94">
        <f t="shared" si="8"/>
        <v>-264</v>
      </c>
      <c r="I31" s="114">
        <f t="shared" si="9"/>
        <v>96.597499677793536</v>
      </c>
      <c r="J31" s="115">
        <f t="shared" si="13"/>
        <v>14.844845564704615</v>
      </c>
      <c r="K31" s="92">
        <f t="shared" si="10"/>
        <v>13.058772047933218</v>
      </c>
      <c r="L31" s="93">
        <f t="shared" si="11"/>
        <v>13.065230275773107</v>
      </c>
      <c r="M31" s="2"/>
    </row>
    <row r="32" spans="1:13" ht="27.75" customHeight="1">
      <c r="A32" s="34" t="s">
        <v>135</v>
      </c>
      <c r="B32" s="94">
        <v>140</v>
      </c>
      <c r="C32" s="143">
        <v>134</v>
      </c>
      <c r="D32" s="163">
        <f t="shared" si="0"/>
        <v>-6</v>
      </c>
      <c r="E32" s="116">
        <f t="shared" si="12"/>
        <v>95.714285714285722</v>
      </c>
      <c r="F32" s="94">
        <v>137</v>
      </c>
      <c r="G32" s="143">
        <v>133</v>
      </c>
      <c r="H32" s="94">
        <f t="shared" si="8"/>
        <v>-4</v>
      </c>
      <c r="I32" s="114">
        <f t="shared" si="9"/>
        <v>97.080291970802918</v>
      </c>
      <c r="J32" s="115">
        <f t="shared" si="13"/>
        <v>0.2409118694041926</v>
      </c>
      <c r="K32" s="92">
        <f t="shared" si="10"/>
        <v>0.23057762218930927</v>
      </c>
      <c r="L32" s="93">
        <f t="shared" si="11"/>
        <v>0.23184464665481297</v>
      </c>
      <c r="M32" s="2"/>
    </row>
    <row r="33" spans="1:13" ht="15" customHeight="1" thickBot="1">
      <c r="A33" s="38" t="s">
        <v>136</v>
      </c>
      <c r="B33" s="118">
        <v>5447</v>
      </c>
      <c r="C33" s="145">
        <v>5366</v>
      </c>
      <c r="D33" s="281">
        <f t="shared" si="0"/>
        <v>-81</v>
      </c>
      <c r="E33" s="117">
        <f>C33/B33*100</f>
        <v>98.512942904351021</v>
      </c>
      <c r="F33" s="118">
        <v>4180</v>
      </c>
      <c r="G33" s="145">
        <v>4073</v>
      </c>
      <c r="H33" s="118">
        <f t="shared" si="8"/>
        <v>-107</v>
      </c>
      <c r="I33" s="119">
        <f t="shared" si="9"/>
        <v>97.440191387559807</v>
      </c>
      <c r="J33" s="120">
        <f>C33/$C$10*100</f>
        <v>9.6472618747977421</v>
      </c>
      <c r="K33" s="121">
        <f t="shared" si="10"/>
        <v>7.0351420492796555</v>
      </c>
      <c r="L33" s="122">
        <f t="shared" si="11"/>
        <v>7.1000244046996484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193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opLeftCell="A10" zoomScaleNormal="100" workbookViewId="0">
      <selection activeCell="P41" sqref="P41"/>
    </sheetView>
  </sheetViews>
  <sheetFormatPr defaultRowHeight="13.2"/>
  <cols>
    <col min="1" max="1" width="32.77734375" customWidth="1"/>
    <col min="2" max="2" width="12.44140625" style="169" customWidth="1"/>
    <col min="3" max="3" width="12.44140625" style="170" customWidth="1"/>
    <col min="4" max="4" width="6" style="183" customWidth="1"/>
    <col min="5" max="5" width="12.44140625" style="170" customWidth="1"/>
    <col min="6" max="6" width="5.88671875" style="183" customWidth="1"/>
    <col min="7" max="7" width="12.44140625" style="170" customWidth="1"/>
    <col min="8" max="8" width="6.21875" style="183" customWidth="1"/>
    <col min="9" max="9" width="12.44140625" style="170" customWidth="1"/>
    <col min="10" max="10" width="6.21875" style="183" customWidth="1"/>
    <col min="11" max="11" width="12.44140625" style="170" customWidth="1"/>
    <col min="12" max="12" width="6.33203125" style="183" customWidth="1"/>
    <col min="13" max="13" width="14.44140625" style="170" customWidth="1"/>
    <col min="14" max="14" width="6.44140625" style="183" customWidth="1"/>
  </cols>
  <sheetData>
    <row r="1" spans="1:14">
      <c r="A1" s="295" t="s">
        <v>161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ht="19.95" customHeight="1">
      <c r="A2" s="311" t="s">
        <v>213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ht="9.75" customHeight="1" thickBot="1">
      <c r="A3" s="138"/>
      <c r="B3" s="167"/>
      <c r="C3" s="146"/>
      <c r="D3" s="181"/>
    </row>
    <row r="4" spans="1:14" ht="16.2" customHeight="1" thickBot="1">
      <c r="A4" s="331" t="s">
        <v>165</v>
      </c>
      <c r="B4" s="328" t="s">
        <v>180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30"/>
    </row>
    <row r="5" spans="1:14" ht="52.8" customHeight="1" thickBot="1">
      <c r="A5" s="332"/>
      <c r="B5" s="215" t="s">
        <v>177</v>
      </c>
      <c r="C5" s="173" t="s">
        <v>113</v>
      </c>
      <c r="D5" s="182" t="s">
        <v>176</v>
      </c>
      <c r="E5" s="179" t="s">
        <v>175</v>
      </c>
      <c r="F5" s="190" t="s">
        <v>176</v>
      </c>
      <c r="G5" s="179" t="s">
        <v>178</v>
      </c>
      <c r="H5" s="182" t="s">
        <v>176</v>
      </c>
      <c r="I5" s="179" t="s">
        <v>179</v>
      </c>
      <c r="J5" s="190" t="s">
        <v>176</v>
      </c>
      <c r="K5" s="199" t="s">
        <v>173</v>
      </c>
      <c r="L5" s="182" t="s">
        <v>176</v>
      </c>
      <c r="M5" s="199" t="s">
        <v>174</v>
      </c>
      <c r="N5" s="200" t="s">
        <v>176</v>
      </c>
    </row>
    <row r="6" spans="1:14" ht="13.8" thickBot="1">
      <c r="A6" s="225" t="s">
        <v>34</v>
      </c>
      <c r="B6" s="239">
        <v>11742</v>
      </c>
      <c r="C6" s="260">
        <v>5817</v>
      </c>
      <c r="D6" s="244">
        <f>C6/B6*100</f>
        <v>49.540112416964746</v>
      </c>
      <c r="E6" s="239">
        <v>2456</v>
      </c>
      <c r="F6" s="247">
        <f>E6/B6*100</f>
        <v>20.916368591381364</v>
      </c>
      <c r="G6" s="239">
        <v>5387</v>
      </c>
      <c r="H6" s="244">
        <f>G6/B6*100</f>
        <v>45.878044626128428</v>
      </c>
      <c r="I6" s="239">
        <v>3378</v>
      </c>
      <c r="J6" s="247">
        <f>I6/B6*100</f>
        <v>28.768523249872253</v>
      </c>
      <c r="K6" s="239">
        <v>1642</v>
      </c>
      <c r="L6" s="244">
        <f>K6/B6*100</f>
        <v>13.983989098960995</v>
      </c>
      <c r="M6" s="239">
        <v>850</v>
      </c>
      <c r="N6" s="244">
        <f>M6/B6*100</f>
        <v>7.2389712144438763</v>
      </c>
    </row>
    <row r="7" spans="1:14">
      <c r="A7" s="134" t="s">
        <v>14</v>
      </c>
      <c r="B7" s="174">
        <v>1038</v>
      </c>
      <c r="C7" s="162">
        <v>577</v>
      </c>
      <c r="D7" s="93">
        <f t="shared" ref="D7:D41" si="0">C7/B7*100</f>
        <v>55.587668593448939</v>
      </c>
      <c r="E7" s="174">
        <v>252</v>
      </c>
      <c r="F7" s="186">
        <f t="shared" ref="F7:F41" si="1">E7/B7*100</f>
        <v>24.277456647398843</v>
      </c>
      <c r="G7" s="193">
        <v>245</v>
      </c>
      <c r="H7" s="194">
        <f t="shared" ref="H7:H41" si="2">G7/B7*100</f>
        <v>23.603082851637765</v>
      </c>
      <c r="I7" s="193">
        <v>295</v>
      </c>
      <c r="J7" s="198">
        <f>I7/B7*100</f>
        <v>28.420038535645471</v>
      </c>
      <c r="K7" s="193">
        <v>189</v>
      </c>
      <c r="L7" s="194">
        <f t="shared" ref="L7:L41" si="3">K7/B7*100</f>
        <v>18.20809248554913</v>
      </c>
      <c r="M7" s="193">
        <v>80</v>
      </c>
      <c r="N7" s="194">
        <f t="shared" ref="N7:N41" si="4">M7/B7*100</f>
        <v>7.7071290944123305</v>
      </c>
    </row>
    <row r="8" spans="1:14">
      <c r="A8" s="15" t="s">
        <v>17</v>
      </c>
      <c r="B8" s="175">
        <v>1595</v>
      </c>
      <c r="C8" s="135">
        <v>796</v>
      </c>
      <c r="D8" s="93">
        <f t="shared" si="0"/>
        <v>49.905956112852664</v>
      </c>
      <c r="E8" s="175">
        <v>361</v>
      </c>
      <c r="F8" s="186">
        <f t="shared" si="1"/>
        <v>22.63322884012539</v>
      </c>
      <c r="G8" s="177">
        <v>826</v>
      </c>
      <c r="H8" s="184">
        <f t="shared" si="2"/>
        <v>51.786833855799372</v>
      </c>
      <c r="I8" s="177">
        <v>419</v>
      </c>
      <c r="J8" s="196">
        <f t="shared" ref="J8:J15" si="5">I8/B8*100</f>
        <v>26.269592476489027</v>
      </c>
      <c r="K8" s="177">
        <v>209</v>
      </c>
      <c r="L8" s="184">
        <f t="shared" si="3"/>
        <v>13.103448275862069</v>
      </c>
      <c r="M8" s="177">
        <v>90</v>
      </c>
      <c r="N8" s="184">
        <f t="shared" si="4"/>
        <v>5.6426332288401255</v>
      </c>
    </row>
    <row r="9" spans="1:14">
      <c r="A9" s="16" t="s">
        <v>2</v>
      </c>
      <c r="B9" s="175">
        <v>1309</v>
      </c>
      <c r="C9" s="135">
        <v>610</v>
      </c>
      <c r="D9" s="93">
        <f t="shared" si="0"/>
        <v>46.600458365164251</v>
      </c>
      <c r="E9" s="175">
        <v>236</v>
      </c>
      <c r="F9" s="186">
        <f t="shared" si="1"/>
        <v>18.029029793735678</v>
      </c>
      <c r="G9" s="177">
        <v>547</v>
      </c>
      <c r="H9" s="184">
        <f t="shared" si="2"/>
        <v>41.787624140565313</v>
      </c>
      <c r="I9" s="177">
        <v>412</v>
      </c>
      <c r="J9" s="196">
        <f t="shared" si="5"/>
        <v>31.47440794499618</v>
      </c>
      <c r="K9" s="177">
        <v>153</v>
      </c>
      <c r="L9" s="184">
        <f t="shared" si="3"/>
        <v>11.688311688311687</v>
      </c>
      <c r="M9" s="177">
        <v>127</v>
      </c>
      <c r="N9" s="184">
        <f t="shared" si="4"/>
        <v>9.7020626432391133</v>
      </c>
    </row>
    <row r="10" spans="1:14">
      <c r="A10" s="16" t="s">
        <v>191</v>
      </c>
      <c r="B10" s="175">
        <v>1616</v>
      </c>
      <c r="C10" s="135">
        <v>751</v>
      </c>
      <c r="D10" s="93">
        <f t="shared" si="0"/>
        <v>46.472772277227726</v>
      </c>
      <c r="E10" s="175">
        <v>244</v>
      </c>
      <c r="F10" s="186">
        <f t="shared" si="1"/>
        <v>15.099009900990099</v>
      </c>
      <c r="G10" s="177">
        <v>920</v>
      </c>
      <c r="H10" s="184">
        <f t="shared" si="2"/>
        <v>56.930693069306926</v>
      </c>
      <c r="I10" s="177">
        <v>529</v>
      </c>
      <c r="J10" s="196">
        <f t="shared" si="5"/>
        <v>32.735148514851488</v>
      </c>
      <c r="K10" s="177">
        <v>175</v>
      </c>
      <c r="L10" s="184">
        <f t="shared" si="3"/>
        <v>10.829207920792079</v>
      </c>
      <c r="M10" s="177">
        <v>99</v>
      </c>
      <c r="N10" s="184">
        <f t="shared" si="4"/>
        <v>6.1262376237623766</v>
      </c>
    </row>
    <row r="11" spans="1:14">
      <c r="A11" s="15" t="s">
        <v>18</v>
      </c>
      <c r="B11" s="94">
        <v>961</v>
      </c>
      <c r="C11" s="163">
        <v>452</v>
      </c>
      <c r="D11" s="93">
        <f t="shared" si="0"/>
        <v>47.034339229968779</v>
      </c>
      <c r="E11" s="94">
        <v>240</v>
      </c>
      <c r="F11" s="186">
        <f t="shared" si="1"/>
        <v>24.973985431841829</v>
      </c>
      <c r="G11" s="177">
        <v>320</v>
      </c>
      <c r="H11" s="184">
        <f t="shared" si="2"/>
        <v>33.298647242455779</v>
      </c>
      <c r="I11" s="177">
        <v>266</v>
      </c>
      <c r="J11" s="196">
        <f t="shared" si="5"/>
        <v>27.679500520291363</v>
      </c>
      <c r="K11" s="177">
        <v>139</v>
      </c>
      <c r="L11" s="184">
        <f t="shared" si="3"/>
        <v>14.464099895941725</v>
      </c>
      <c r="M11" s="177">
        <v>74</v>
      </c>
      <c r="N11" s="184">
        <f t="shared" si="4"/>
        <v>7.7003121748178982</v>
      </c>
    </row>
    <row r="12" spans="1:14">
      <c r="A12" s="15" t="s">
        <v>21</v>
      </c>
      <c r="B12" s="94">
        <v>1065</v>
      </c>
      <c r="C12" s="163">
        <v>479</v>
      </c>
      <c r="D12" s="93">
        <f t="shared" si="0"/>
        <v>44.97652582159624</v>
      </c>
      <c r="E12" s="94">
        <v>227</v>
      </c>
      <c r="F12" s="186">
        <f t="shared" si="1"/>
        <v>21.314553990610328</v>
      </c>
      <c r="G12" s="177">
        <v>445</v>
      </c>
      <c r="H12" s="184">
        <f t="shared" si="2"/>
        <v>41.784037558685441</v>
      </c>
      <c r="I12" s="177">
        <v>304</v>
      </c>
      <c r="J12" s="196">
        <f t="shared" si="5"/>
        <v>28.544600938967136</v>
      </c>
      <c r="K12" s="177">
        <v>175</v>
      </c>
      <c r="L12" s="184">
        <f t="shared" si="3"/>
        <v>16.431924882629108</v>
      </c>
      <c r="M12" s="177">
        <v>88</v>
      </c>
      <c r="N12" s="184">
        <f t="shared" si="4"/>
        <v>8.262910798122066</v>
      </c>
    </row>
    <row r="13" spans="1:14">
      <c r="A13" s="15" t="s">
        <v>22</v>
      </c>
      <c r="B13" s="175">
        <v>1071</v>
      </c>
      <c r="C13" s="135">
        <v>561</v>
      </c>
      <c r="D13" s="93">
        <f t="shared" si="0"/>
        <v>52.380952380952387</v>
      </c>
      <c r="E13" s="175">
        <v>227</v>
      </c>
      <c r="F13" s="186">
        <f t="shared" si="1"/>
        <v>21.195144724556489</v>
      </c>
      <c r="G13" s="177">
        <v>476</v>
      </c>
      <c r="H13" s="184">
        <f t="shared" si="2"/>
        <v>44.444444444444443</v>
      </c>
      <c r="I13" s="177">
        <v>312</v>
      </c>
      <c r="J13" s="196">
        <f t="shared" si="5"/>
        <v>29.131652661064429</v>
      </c>
      <c r="K13" s="177">
        <v>97</v>
      </c>
      <c r="L13" s="184">
        <f t="shared" si="3"/>
        <v>9.056956115779645</v>
      </c>
      <c r="M13" s="177">
        <v>41</v>
      </c>
      <c r="N13" s="184">
        <f t="shared" si="4"/>
        <v>3.8281979458450048</v>
      </c>
    </row>
    <row r="14" spans="1:14">
      <c r="A14" s="15" t="s">
        <v>13</v>
      </c>
      <c r="B14" s="175">
        <v>1397</v>
      </c>
      <c r="C14" s="135">
        <v>737</v>
      </c>
      <c r="D14" s="93">
        <f t="shared" si="0"/>
        <v>52.755905511811022</v>
      </c>
      <c r="E14" s="175">
        <v>294</v>
      </c>
      <c r="F14" s="186">
        <f t="shared" si="1"/>
        <v>21.045096635647816</v>
      </c>
      <c r="G14" s="177">
        <v>696</v>
      </c>
      <c r="H14" s="184">
        <f t="shared" si="2"/>
        <v>49.821045096635643</v>
      </c>
      <c r="I14" s="177">
        <v>427</v>
      </c>
      <c r="J14" s="196">
        <f t="shared" si="5"/>
        <v>30.565497494631355</v>
      </c>
      <c r="K14" s="177">
        <v>222</v>
      </c>
      <c r="L14" s="184">
        <f t="shared" si="3"/>
        <v>15.891195418754474</v>
      </c>
      <c r="M14" s="177">
        <v>127</v>
      </c>
      <c r="N14" s="184">
        <f t="shared" si="4"/>
        <v>9.0909090909090917</v>
      </c>
    </row>
    <row r="15" spans="1:14" ht="13.8" thickBot="1">
      <c r="A15" s="17" t="s">
        <v>27</v>
      </c>
      <c r="B15" s="108">
        <v>1690</v>
      </c>
      <c r="C15" s="164">
        <v>854</v>
      </c>
      <c r="D15" s="185">
        <f t="shared" si="0"/>
        <v>50.532544378698233</v>
      </c>
      <c r="E15" s="108">
        <v>375</v>
      </c>
      <c r="F15" s="189">
        <f t="shared" si="1"/>
        <v>22.189349112426036</v>
      </c>
      <c r="G15" s="191">
        <v>912</v>
      </c>
      <c r="H15" s="192">
        <f t="shared" si="2"/>
        <v>53.964497041420124</v>
      </c>
      <c r="I15" s="191">
        <v>414</v>
      </c>
      <c r="J15" s="197">
        <f t="shared" si="5"/>
        <v>24.497041420118343</v>
      </c>
      <c r="K15" s="191">
        <v>283</v>
      </c>
      <c r="L15" s="192">
        <f t="shared" si="3"/>
        <v>16.745562130177515</v>
      </c>
      <c r="M15" s="191">
        <v>124</v>
      </c>
      <c r="N15" s="192">
        <f t="shared" si="4"/>
        <v>7.337278106508875</v>
      </c>
    </row>
    <row r="16" spans="1:14" ht="13.8" thickBot="1">
      <c r="A16" s="261" t="s">
        <v>35</v>
      </c>
      <c r="B16" s="260">
        <v>9547</v>
      </c>
      <c r="C16" s="260">
        <v>5375</v>
      </c>
      <c r="D16" s="248">
        <f t="shared" si="0"/>
        <v>56.300408505289624</v>
      </c>
      <c r="E16" s="260">
        <v>2221</v>
      </c>
      <c r="F16" s="247">
        <f t="shared" si="1"/>
        <v>23.26385251911595</v>
      </c>
      <c r="G16" s="239">
        <v>4505</v>
      </c>
      <c r="H16" s="244">
        <f t="shared" si="2"/>
        <v>47.187598198386929</v>
      </c>
      <c r="I16" s="239">
        <v>2416</v>
      </c>
      <c r="J16" s="247">
        <f>I16/B16*100</f>
        <v>25.306378967214833</v>
      </c>
      <c r="K16" s="239">
        <v>1672</v>
      </c>
      <c r="L16" s="244">
        <f t="shared" si="3"/>
        <v>17.513354980622182</v>
      </c>
      <c r="M16" s="239">
        <v>740</v>
      </c>
      <c r="N16" s="244">
        <f t="shared" si="4"/>
        <v>7.7511260081701057</v>
      </c>
    </row>
    <row r="17" spans="1:14">
      <c r="A17" s="134" t="s">
        <v>1</v>
      </c>
      <c r="B17" s="174">
        <v>1784</v>
      </c>
      <c r="C17" s="162">
        <v>1062</v>
      </c>
      <c r="D17" s="93">
        <f t="shared" si="0"/>
        <v>59.529147982062781</v>
      </c>
      <c r="E17" s="174">
        <v>440</v>
      </c>
      <c r="F17" s="186">
        <f t="shared" si="1"/>
        <v>24.663677130044842</v>
      </c>
      <c r="G17" s="193">
        <v>916</v>
      </c>
      <c r="H17" s="194">
        <f t="shared" si="2"/>
        <v>51.345291479820631</v>
      </c>
      <c r="I17" s="193">
        <v>384</v>
      </c>
      <c r="J17" s="198">
        <f>I17/B17*100</f>
        <v>21.524663677130047</v>
      </c>
      <c r="K17" s="193">
        <v>340</v>
      </c>
      <c r="L17" s="194">
        <f t="shared" si="3"/>
        <v>19.058295964125559</v>
      </c>
      <c r="M17" s="193">
        <v>147</v>
      </c>
      <c r="N17" s="194">
        <f t="shared" si="4"/>
        <v>8.2399103139013459</v>
      </c>
    </row>
    <row r="18" spans="1:14">
      <c r="A18" s="15" t="s">
        <v>16</v>
      </c>
      <c r="B18" s="175">
        <v>1281</v>
      </c>
      <c r="C18" s="135">
        <v>702</v>
      </c>
      <c r="D18" s="93">
        <f t="shared" si="0"/>
        <v>54.800936768149889</v>
      </c>
      <c r="E18" s="175">
        <v>346</v>
      </c>
      <c r="F18" s="186">
        <f t="shared" si="1"/>
        <v>27.010148321623735</v>
      </c>
      <c r="G18" s="177">
        <v>703</v>
      </c>
      <c r="H18" s="184">
        <f t="shared" si="2"/>
        <v>54.879000780640133</v>
      </c>
      <c r="I18" s="177">
        <v>320</v>
      </c>
      <c r="J18" s="196">
        <f t="shared" ref="J18:J22" si="6">I18/B18*100</f>
        <v>24.980483996877439</v>
      </c>
      <c r="K18" s="177">
        <v>223</v>
      </c>
      <c r="L18" s="184">
        <f t="shared" si="3"/>
        <v>17.408274785323965</v>
      </c>
      <c r="M18" s="177">
        <v>106</v>
      </c>
      <c r="N18" s="184">
        <f t="shared" si="4"/>
        <v>8.2747853239656521</v>
      </c>
    </row>
    <row r="19" spans="1:14">
      <c r="A19" s="16" t="s">
        <v>3</v>
      </c>
      <c r="B19" s="175">
        <v>2094</v>
      </c>
      <c r="C19" s="135">
        <v>1098</v>
      </c>
      <c r="D19" s="93">
        <f t="shared" si="0"/>
        <v>52.435530085959883</v>
      </c>
      <c r="E19" s="175">
        <v>405</v>
      </c>
      <c r="F19" s="186">
        <f t="shared" si="1"/>
        <v>19.340974212034386</v>
      </c>
      <c r="G19" s="177">
        <v>907</v>
      </c>
      <c r="H19" s="184">
        <f t="shared" si="2"/>
        <v>43.314231136580702</v>
      </c>
      <c r="I19" s="177">
        <v>579</v>
      </c>
      <c r="J19" s="196">
        <f t="shared" si="6"/>
        <v>27.650429799426934</v>
      </c>
      <c r="K19" s="177">
        <v>347</v>
      </c>
      <c r="L19" s="184">
        <f t="shared" si="3"/>
        <v>16.571155682903534</v>
      </c>
      <c r="M19" s="177">
        <v>182</v>
      </c>
      <c r="N19" s="184">
        <f t="shared" si="4"/>
        <v>8.6914995224450813</v>
      </c>
    </row>
    <row r="20" spans="1:14">
      <c r="A20" s="16" t="s">
        <v>20</v>
      </c>
      <c r="B20" s="175">
        <v>1462</v>
      </c>
      <c r="C20" s="135">
        <v>773</v>
      </c>
      <c r="D20" s="93">
        <f t="shared" si="0"/>
        <v>52.872777017783854</v>
      </c>
      <c r="E20" s="175">
        <v>308</v>
      </c>
      <c r="F20" s="186">
        <f t="shared" si="1"/>
        <v>21.06703146374829</v>
      </c>
      <c r="G20" s="177">
        <v>736</v>
      </c>
      <c r="H20" s="184">
        <f t="shared" si="2"/>
        <v>50.341997264021884</v>
      </c>
      <c r="I20" s="177">
        <v>401</v>
      </c>
      <c r="J20" s="196">
        <f t="shared" si="6"/>
        <v>27.428180574555405</v>
      </c>
      <c r="K20" s="177">
        <v>260</v>
      </c>
      <c r="L20" s="184">
        <f t="shared" si="3"/>
        <v>17.783857729138166</v>
      </c>
      <c r="M20" s="177">
        <v>77</v>
      </c>
      <c r="N20" s="184">
        <f t="shared" si="4"/>
        <v>5.2667578659370724</v>
      </c>
    </row>
    <row r="21" spans="1:14">
      <c r="A21" s="15" t="s">
        <v>4</v>
      </c>
      <c r="B21" s="175">
        <v>1457</v>
      </c>
      <c r="C21" s="135">
        <v>852</v>
      </c>
      <c r="D21" s="93">
        <f t="shared" si="0"/>
        <v>58.476321207961568</v>
      </c>
      <c r="E21" s="175">
        <v>340</v>
      </c>
      <c r="F21" s="186">
        <f t="shared" si="1"/>
        <v>23.335621139327383</v>
      </c>
      <c r="G21" s="177">
        <v>541</v>
      </c>
      <c r="H21" s="184">
        <f t="shared" si="2"/>
        <v>37.131091283459163</v>
      </c>
      <c r="I21" s="177">
        <v>361</v>
      </c>
      <c r="J21" s="196">
        <f t="shared" si="6"/>
        <v>24.776938915579962</v>
      </c>
      <c r="K21" s="177">
        <v>246</v>
      </c>
      <c r="L21" s="184">
        <f t="shared" si="3"/>
        <v>16.884008236101579</v>
      </c>
      <c r="M21" s="177">
        <v>136</v>
      </c>
      <c r="N21" s="184">
        <f t="shared" si="4"/>
        <v>9.334248455730954</v>
      </c>
    </row>
    <row r="22" spans="1:14" ht="13.8" thickBot="1">
      <c r="A22" s="17" t="s">
        <v>7</v>
      </c>
      <c r="B22" s="176">
        <v>1469</v>
      </c>
      <c r="C22" s="165">
        <v>888</v>
      </c>
      <c r="D22" s="185">
        <f t="shared" si="0"/>
        <v>60.449285228046293</v>
      </c>
      <c r="E22" s="176">
        <v>382</v>
      </c>
      <c r="F22" s="189">
        <f t="shared" si="1"/>
        <v>26.004084411164058</v>
      </c>
      <c r="G22" s="191">
        <v>702</v>
      </c>
      <c r="H22" s="192">
        <f t="shared" si="2"/>
        <v>47.787610619469028</v>
      </c>
      <c r="I22" s="191">
        <v>371</v>
      </c>
      <c r="J22" s="197">
        <f t="shared" si="6"/>
        <v>25.255275697753575</v>
      </c>
      <c r="K22" s="191">
        <v>256</v>
      </c>
      <c r="L22" s="192">
        <f t="shared" si="3"/>
        <v>17.426820966643973</v>
      </c>
      <c r="M22" s="191">
        <v>92</v>
      </c>
      <c r="N22" s="192">
        <f t="shared" si="4"/>
        <v>6.2627637848876789</v>
      </c>
    </row>
    <row r="23" spans="1:14" ht="13.8" thickBot="1">
      <c r="A23" s="261" t="s">
        <v>36</v>
      </c>
      <c r="B23" s="260">
        <v>16749</v>
      </c>
      <c r="C23" s="260">
        <v>8229</v>
      </c>
      <c r="D23" s="248">
        <f t="shared" si="0"/>
        <v>49.131291420383306</v>
      </c>
      <c r="E23" s="260">
        <v>3404</v>
      </c>
      <c r="F23" s="247">
        <f t="shared" si="1"/>
        <v>20.323601409039345</v>
      </c>
      <c r="G23" s="239">
        <v>7503</v>
      </c>
      <c r="H23" s="244">
        <f t="shared" si="2"/>
        <v>44.796704280852587</v>
      </c>
      <c r="I23" s="239">
        <v>4909</v>
      </c>
      <c r="J23" s="247">
        <f>I23/B23*100</f>
        <v>29.309212490297927</v>
      </c>
      <c r="K23" s="239">
        <v>2277</v>
      </c>
      <c r="L23" s="244">
        <f t="shared" si="3"/>
        <v>13.594841483073616</v>
      </c>
      <c r="M23" s="239">
        <v>1147</v>
      </c>
      <c r="N23" s="244">
        <f t="shared" si="4"/>
        <v>6.8481700400023886</v>
      </c>
    </row>
    <row r="24" spans="1:14">
      <c r="A24" s="134" t="s">
        <v>15</v>
      </c>
      <c r="B24" s="174">
        <v>1914</v>
      </c>
      <c r="C24" s="162">
        <v>936</v>
      </c>
      <c r="D24" s="93">
        <f t="shared" si="0"/>
        <v>48.902821316614421</v>
      </c>
      <c r="E24" s="174">
        <v>387</v>
      </c>
      <c r="F24" s="186">
        <f t="shared" si="1"/>
        <v>20.219435736677116</v>
      </c>
      <c r="G24" s="193">
        <v>705</v>
      </c>
      <c r="H24" s="194">
        <f t="shared" si="2"/>
        <v>36.83385579937304</v>
      </c>
      <c r="I24" s="193">
        <v>599</v>
      </c>
      <c r="J24" s="198">
        <f>I24/B24*100</f>
        <v>31.295715778474399</v>
      </c>
      <c r="K24" s="193">
        <v>214</v>
      </c>
      <c r="L24" s="194">
        <f t="shared" si="3"/>
        <v>11.180773249738767</v>
      </c>
      <c r="M24" s="193">
        <v>183</v>
      </c>
      <c r="N24" s="194">
        <f t="shared" si="4"/>
        <v>9.5611285266457671</v>
      </c>
    </row>
    <row r="25" spans="1:14">
      <c r="A25" s="15" t="s">
        <v>19</v>
      </c>
      <c r="B25" s="175">
        <v>5829</v>
      </c>
      <c r="C25" s="135">
        <v>2802</v>
      </c>
      <c r="D25" s="93">
        <f t="shared" si="0"/>
        <v>48.069994853319606</v>
      </c>
      <c r="E25" s="175">
        <v>1197</v>
      </c>
      <c r="F25" s="109">
        <f t="shared" si="1"/>
        <v>20.535254760679361</v>
      </c>
      <c r="G25" s="177">
        <v>3103</v>
      </c>
      <c r="H25" s="184">
        <f t="shared" si="2"/>
        <v>53.233830845771145</v>
      </c>
      <c r="I25" s="177">
        <v>1648</v>
      </c>
      <c r="J25" s="196">
        <f t="shared" ref="J25:J29" si="7">I25/B25*100</f>
        <v>28.272430948704752</v>
      </c>
      <c r="K25" s="177">
        <v>705</v>
      </c>
      <c r="L25" s="184">
        <f t="shared" si="3"/>
        <v>12.094698919197118</v>
      </c>
      <c r="M25" s="177">
        <v>311</v>
      </c>
      <c r="N25" s="184">
        <f t="shared" si="4"/>
        <v>5.3353920054897923</v>
      </c>
    </row>
    <row r="26" spans="1:14">
      <c r="A26" s="15" t="s">
        <v>25</v>
      </c>
      <c r="B26" s="175">
        <v>3703</v>
      </c>
      <c r="C26" s="135">
        <v>1819</v>
      </c>
      <c r="D26" s="93">
        <f t="shared" si="0"/>
        <v>49.122333243316227</v>
      </c>
      <c r="E26" s="175">
        <v>745</v>
      </c>
      <c r="F26" s="109">
        <f t="shared" si="1"/>
        <v>20.118822576289492</v>
      </c>
      <c r="G26" s="177">
        <v>1522</v>
      </c>
      <c r="H26" s="184">
        <f t="shared" si="2"/>
        <v>41.101809343775322</v>
      </c>
      <c r="I26" s="177">
        <v>1122</v>
      </c>
      <c r="J26" s="196">
        <f t="shared" si="7"/>
        <v>30.299756953821227</v>
      </c>
      <c r="K26" s="177">
        <v>555</v>
      </c>
      <c r="L26" s="184">
        <f t="shared" si="3"/>
        <v>14.987847691061301</v>
      </c>
      <c r="M26" s="177">
        <v>239</v>
      </c>
      <c r="N26" s="184">
        <f t="shared" si="4"/>
        <v>6.4542263029975695</v>
      </c>
    </row>
    <row r="27" spans="1:14">
      <c r="A27" s="16" t="s">
        <v>103</v>
      </c>
      <c r="B27" s="175">
        <v>1303</v>
      </c>
      <c r="C27" s="135">
        <v>705</v>
      </c>
      <c r="D27" s="93">
        <f t="shared" si="0"/>
        <v>54.10590943975442</v>
      </c>
      <c r="E27" s="175">
        <v>269</v>
      </c>
      <c r="F27" s="109">
        <f t="shared" si="1"/>
        <v>20.644666155026862</v>
      </c>
      <c r="G27" s="177">
        <v>611</v>
      </c>
      <c r="H27" s="184">
        <f t="shared" si="2"/>
        <v>46.891788181120489</v>
      </c>
      <c r="I27" s="177">
        <v>386</v>
      </c>
      <c r="J27" s="196">
        <f t="shared" si="7"/>
        <v>29.623944742900999</v>
      </c>
      <c r="K27" s="177">
        <v>240</v>
      </c>
      <c r="L27" s="184">
        <f t="shared" si="3"/>
        <v>18.41903300076746</v>
      </c>
      <c r="M27" s="177">
        <v>91</v>
      </c>
      <c r="N27" s="184">
        <f t="shared" si="4"/>
        <v>6.9838833461243279</v>
      </c>
    </row>
    <row r="28" spans="1:14">
      <c r="A28" s="16" t="s">
        <v>104</v>
      </c>
      <c r="B28" s="94">
        <v>1968</v>
      </c>
      <c r="C28" s="163">
        <v>1014</v>
      </c>
      <c r="D28" s="93">
        <f t="shared" si="0"/>
        <v>51.524390243902438</v>
      </c>
      <c r="E28" s="94">
        <v>365</v>
      </c>
      <c r="F28" s="109">
        <f t="shared" si="1"/>
        <v>18.546747967479675</v>
      </c>
      <c r="G28" s="177">
        <v>656</v>
      </c>
      <c r="H28" s="184">
        <f t="shared" si="2"/>
        <v>33.333333333333329</v>
      </c>
      <c r="I28" s="177">
        <v>544</v>
      </c>
      <c r="J28" s="196">
        <f t="shared" si="7"/>
        <v>27.64227642276423</v>
      </c>
      <c r="K28" s="177">
        <v>335</v>
      </c>
      <c r="L28" s="184">
        <f t="shared" si="3"/>
        <v>17.022357723577237</v>
      </c>
      <c r="M28" s="177">
        <v>201</v>
      </c>
      <c r="N28" s="184">
        <f t="shared" si="4"/>
        <v>10.213414634146341</v>
      </c>
    </row>
    <row r="29" spans="1:14" ht="13.8" thickBot="1">
      <c r="A29" s="17" t="s">
        <v>26</v>
      </c>
      <c r="B29" s="108">
        <v>2032</v>
      </c>
      <c r="C29" s="164">
        <v>953</v>
      </c>
      <c r="D29" s="185">
        <f t="shared" si="0"/>
        <v>46.8996062992126</v>
      </c>
      <c r="E29" s="108">
        <v>441</v>
      </c>
      <c r="F29" s="110">
        <f t="shared" si="1"/>
        <v>21.702755905511811</v>
      </c>
      <c r="G29" s="191">
        <v>906</v>
      </c>
      <c r="H29" s="192">
        <f t="shared" si="2"/>
        <v>44.586614173228348</v>
      </c>
      <c r="I29" s="191">
        <v>610</v>
      </c>
      <c r="J29" s="197">
        <f t="shared" si="7"/>
        <v>30.019685039370081</v>
      </c>
      <c r="K29" s="191">
        <v>228</v>
      </c>
      <c r="L29" s="192">
        <f t="shared" si="3"/>
        <v>11.220472440944881</v>
      </c>
      <c r="M29" s="191">
        <v>122</v>
      </c>
      <c r="N29" s="192">
        <f t="shared" si="4"/>
        <v>6.0039370078740157</v>
      </c>
    </row>
    <row r="30" spans="1:14" ht="13.8" thickBot="1">
      <c r="A30" s="261" t="s">
        <v>32</v>
      </c>
      <c r="B30" s="260">
        <v>12070</v>
      </c>
      <c r="C30" s="260">
        <v>6079</v>
      </c>
      <c r="D30" s="248">
        <f t="shared" si="0"/>
        <v>50.36454018227009</v>
      </c>
      <c r="E30" s="260">
        <v>2652</v>
      </c>
      <c r="F30" s="248">
        <f t="shared" si="1"/>
        <v>21.971830985915496</v>
      </c>
      <c r="G30" s="260">
        <v>5674</v>
      </c>
      <c r="H30" s="248">
        <f t="shared" si="2"/>
        <v>47.009113504556751</v>
      </c>
      <c r="I30" s="260">
        <v>3430</v>
      </c>
      <c r="J30" s="248">
        <f>I30/B30*100</f>
        <v>28.417564208782103</v>
      </c>
      <c r="K30" s="260">
        <v>1355</v>
      </c>
      <c r="L30" s="248">
        <f t="shared" si="3"/>
        <v>11.226180613090307</v>
      </c>
      <c r="M30" s="260">
        <v>817</v>
      </c>
      <c r="N30" s="244">
        <f t="shared" si="4"/>
        <v>6.7688483844241922</v>
      </c>
    </row>
    <row r="31" spans="1:14">
      <c r="A31" s="201" t="s">
        <v>5</v>
      </c>
      <c r="B31" s="193">
        <v>767</v>
      </c>
      <c r="C31" s="187">
        <v>405</v>
      </c>
      <c r="D31" s="194">
        <f t="shared" si="0"/>
        <v>52.803129074315514</v>
      </c>
      <c r="E31" s="193">
        <v>210</v>
      </c>
      <c r="F31" s="198">
        <f t="shared" si="1"/>
        <v>27.379400260756192</v>
      </c>
      <c r="G31" s="193">
        <v>358</v>
      </c>
      <c r="H31" s="194">
        <f t="shared" si="2"/>
        <v>46.67535853976532</v>
      </c>
      <c r="I31" s="193">
        <v>218</v>
      </c>
      <c r="J31" s="198">
        <f>I31/B31*100</f>
        <v>28.422425032594521</v>
      </c>
      <c r="K31" s="193">
        <v>68</v>
      </c>
      <c r="L31" s="194">
        <f t="shared" si="3"/>
        <v>8.865710560625816</v>
      </c>
      <c r="M31" s="193">
        <v>64</v>
      </c>
      <c r="N31" s="194">
        <f t="shared" si="4"/>
        <v>8.3441981747066496</v>
      </c>
    </row>
    <row r="32" spans="1:14">
      <c r="A32" s="172" t="s">
        <v>23</v>
      </c>
      <c r="B32" s="177">
        <v>2280</v>
      </c>
      <c r="C32" s="166">
        <v>1149</v>
      </c>
      <c r="D32" s="194">
        <f t="shared" si="0"/>
        <v>50.39473684210526</v>
      </c>
      <c r="E32" s="177">
        <v>525</v>
      </c>
      <c r="F32" s="196">
        <f t="shared" si="1"/>
        <v>23.026315789473685</v>
      </c>
      <c r="G32" s="177">
        <v>1020</v>
      </c>
      <c r="H32" s="184">
        <f t="shared" si="2"/>
        <v>44.736842105263158</v>
      </c>
      <c r="I32" s="177">
        <v>617</v>
      </c>
      <c r="J32" s="196">
        <f t="shared" ref="J32:J38" si="8">I32/B32*100</f>
        <v>27.061403508771932</v>
      </c>
      <c r="K32" s="177">
        <v>179</v>
      </c>
      <c r="L32" s="184">
        <f t="shared" si="3"/>
        <v>7.8508771929824555</v>
      </c>
      <c r="M32" s="177">
        <v>204</v>
      </c>
      <c r="N32" s="184">
        <f t="shared" si="4"/>
        <v>8.9473684210526319</v>
      </c>
    </row>
    <row r="33" spans="1:14">
      <c r="A33" s="172" t="s">
        <v>6</v>
      </c>
      <c r="B33" s="177">
        <v>1671</v>
      </c>
      <c r="C33" s="166">
        <v>789</v>
      </c>
      <c r="D33" s="194">
        <f t="shared" si="0"/>
        <v>47.217235188509875</v>
      </c>
      <c r="E33" s="177">
        <v>344</v>
      </c>
      <c r="F33" s="196">
        <f t="shared" si="1"/>
        <v>20.586475164572114</v>
      </c>
      <c r="G33" s="177">
        <v>726</v>
      </c>
      <c r="H33" s="184">
        <f t="shared" si="2"/>
        <v>43.447037701974864</v>
      </c>
      <c r="I33" s="177">
        <v>493</v>
      </c>
      <c r="J33" s="196">
        <f t="shared" si="8"/>
        <v>29.503291442250152</v>
      </c>
      <c r="K33" s="177">
        <v>155</v>
      </c>
      <c r="L33" s="184">
        <f t="shared" si="3"/>
        <v>9.2758827049670849</v>
      </c>
      <c r="M33" s="177">
        <v>107</v>
      </c>
      <c r="N33" s="184">
        <f t="shared" si="4"/>
        <v>6.4033512866546971</v>
      </c>
    </row>
    <row r="34" spans="1:14">
      <c r="A34" s="172" t="s">
        <v>24</v>
      </c>
      <c r="B34" s="177">
        <v>1439</v>
      </c>
      <c r="C34" s="166">
        <v>701</v>
      </c>
      <c r="D34" s="194">
        <f t="shared" si="0"/>
        <v>48.714384989576089</v>
      </c>
      <c r="E34" s="177">
        <v>320</v>
      </c>
      <c r="F34" s="196">
        <f t="shared" si="1"/>
        <v>22.237665045170257</v>
      </c>
      <c r="G34" s="177">
        <v>807</v>
      </c>
      <c r="H34" s="184">
        <f t="shared" si="2"/>
        <v>56.080611535788741</v>
      </c>
      <c r="I34" s="177">
        <v>419</v>
      </c>
      <c r="J34" s="196">
        <f t="shared" si="8"/>
        <v>29.117442668519804</v>
      </c>
      <c r="K34" s="177">
        <v>222</v>
      </c>
      <c r="L34" s="184">
        <f t="shared" si="3"/>
        <v>15.427380125086865</v>
      </c>
      <c r="M34" s="177">
        <v>64</v>
      </c>
      <c r="N34" s="184">
        <f t="shared" si="4"/>
        <v>4.4475330090340517</v>
      </c>
    </row>
    <row r="35" spans="1:14">
      <c r="A35" s="172" t="s">
        <v>8</v>
      </c>
      <c r="B35" s="177">
        <v>1239</v>
      </c>
      <c r="C35" s="166">
        <v>576</v>
      </c>
      <c r="D35" s="194">
        <f t="shared" si="0"/>
        <v>46.489104116222762</v>
      </c>
      <c r="E35" s="177">
        <v>243</v>
      </c>
      <c r="F35" s="196">
        <f t="shared" si="1"/>
        <v>19.612590799031477</v>
      </c>
      <c r="G35" s="177">
        <v>531</v>
      </c>
      <c r="H35" s="184">
        <f t="shared" si="2"/>
        <v>42.857142857142854</v>
      </c>
      <c r="I35" s="177">
        <v>368</v>
      </c>
      <c r="J35" s="196">
        <f t="shared" si="8"/>
        <v>29.701372074253428</v>
      </c>
      <c r="K35" s="177">
        <v>163</v>
      </c>
      <c r="L35" s="184">
        <f t="shared" si="3"/>
        <v>13.155770782889428</v>
      </c>
      <c r="M35" s="177">
        <v>105</v>
      </c>
      <c r="N35" s="184">
        <f t="shared" si="4"/>
        <v>8.4745762711864394</v>
      </c>
    </row>
    <row r="36" spans="1:14">
      <c r="A36" s="172" t="s">
        <v>9</v>
      </c>
      <c r="B36" s="177">
        <v>1571</v>
      </c>
      <c r="C36" s="171">
        <v>845</v>
      </c>
      <c r="D36" s="194">
        <f t="shared" si="0"/>
        <v>53.787396562698916</v>
      </c>
      <c r="E36" s="180">
        <v>400</v>
      </c>
      <c r="F36" s="196">
        <f t="shared" si="1"/>
        <v>25.461489497135581</v>
      </c>
      <c r="G36" s="177">
        <v>736</v>
      </c>
      <c r="H36" s="184">
        <f t="shared" si="2"/>
        <v>46.849140674729469</v>
      </c>
      <c r="I36" s="177">
        <v>447</v>
      </c>
      <c r="J36" s="196">
        <f t="shared" si="8"/>
        <v>28.453214513049012</v>
      </c>
      <c r="K36" s="177">
        <v>182</v>
      </c>
      <c r="L36" s="184">
        <f t="shared" si="3"/>
        <v>11.58497772119669</v>
      </c>
      <c r="M36" s="177">
        <v>124</v>
      </c>
      <c r="N36" s="184">
        <f t="shared" si="4"/>
        <v>7.8930617441120301</v>
      </c>
    </row>
    <row r="37" spans="1:14" ht="13.8" customHeight="1">
      <c r="A37" s="172" t="s">
        <v>10</v>
      </c>
      <c r="B37" s="177">
        <v>1612</v>
      </c>
      <c r="C37" s="171">
        <v>817</v>
      </c>
      <c r="D37" s="194">
        <f t="shared" si="0"/>
        <v>50.682382133995041</v>
      </c>
      <c r="E37" s="177">
        <v>334</v>
      </c>
      <c r="F37" s="196">
        <f t="shared" si="1"/>
        <v>20.719602977667495</v>
      </c>
      <c r="G37" s="177">
        <v>985</v>
      </c>
      <c r="H37" s="184">
        <f t="shared" si="2"/>
        <v>61.104218362282879</v>
      </c>
      <c r="I37" s="177">
        <v>437</v>
      </c>
      <c r="J37" s="196">
        <f t="shared" si="8"/>
        <v>27.109181141439205</v>
      </c>
      <c r="K37" s="177">
        <v>183</v>
      </c>
      <c r="L37" s="184">
        <f t="shared" si="3"/>
        <v>11.352357320099255</v>
      </c>
      <c r="M37" s="177">
        <v>45</v>
      </c>
      <c r="N37" s="184">
        <f t="shared" si="4"/>
        <v>2.791563275434243</v>
      </c>
    </row>
    <row r="38" spans="1:14" ht="13.8" thickBot="1">
      <c r="A38" s="202" t="s">
        <v>12</v>
      </c>
      <c r="B38" s="191">
        <v>1491</v>
      </c>
      <c r="C38" s="188">
        <v>797</v>
      </c>
      <c r="D38" s="195">
        <f t="shared" si="0"/>
        <v>53.454057679409793</v>
      </c>
      <c r="E38" s="191">
        <v>276</v>
      </c>
      <c r="F38" s="197">
        <f t="shared" si="1"/>
        <v>18.511066398390341</v>
      </c>
      <c r="G38" s="191">
        <v>511</v>
      </c>
      <c r="H38" s="192">
        <f t="shared" si="2"/>
        <v>34.272300469483568</v>
      </c>
      <c r="I38" s="191">
        <v>431</v>
      </c>
      <c r="J38" s="197">
        <f t="shared" si="8"/>
        <v>28.906773977196515</v>
      </c>
      <c r="K38" s="191">
        <v>203</v>
      </c>
      <c r="L38" s="192">
        <f t="shared" si="3"/>
        <v>13.615023474178404</v>
      </c>
      <c r="M38" s="191">
        <v>104</v>
      </c>
      <c r="N38" s="192">
        <f t="shared" si="4"/>
        <v>6.9751844399731731</v>
      </c>
    </row>
    <row r="39" spans="1:14" ht="13.8" thickBot="1">
      <c r="A39" s="232" t="s">
        <v>33</v>
      </c>
      <c r="B39" s="239">
        <v>7258</v>
      </c>
      <c r="C39" s="260">
        <v>3399</v>
      </c>
      <c r="D39" s="244">
        <f t="shared" si="0"/>
        <v>46.831082942959497</v>
      </c>
      <c r="E39" s="239">
        <v>1133</v>
      </c>
      <c r="F39" s="262">
        <f t="shared" si="1"/>
        <v>15.610360980986499</v>
      </c>
      <c r="G39" s="239">
        <v>2722</v>
      </c>
      <c r="H39" s="244">
        <f t="shared" si="2"/>
        <v>37.503444475062004</v>
      </c>
      <c r="I39" s="239">
        <v>2226</v>
      </c>
      <c r="J39" s="247">
        <f>I39/B39*100</f>
        <v>30.669605952052908</v>
      </c>
      <c r="K39" s="239">
        <v>549</v>
      </c>
      <c r="L39" s="244">
        <f t="shared" si="3"/>
        <v>7.5640672361532104</v>
      </c>
      <c r="M39" s="239">
        <v>519</v>
      </c>
      <c r="N39" s="244">
        <f t="shared" si="4"/>
        <v>7.1507302287131438</v>
      </c>
    </row>
    <row r="40" spans="1:14" ht="13.8" thickBot="1">
      <c r="A40" s="20" t="s">
        <v>11</v>
      </c>
      <c r="B40" s="178">
        <v>7258</v>
      </c>
      <c r="C40" s="168">
        <v>3399</v>
      </c>
      <c r="D40" s="185">
        <f t="shared" si="0"/>
        <v>46.831082942959497</v>
      </c>
      <c r="E40" s="178">
        <v>1133</v>
      </c>
      <c r="F40" s="189">
        <f t="shared" si="1"/>
        <v>15.610360980986499</v>
      </c>
      <c r="G40" s="178">
        <v>2722</v>
      </c>
      <c r="H40" s="195">
        <f t="shared" si="2"/>
        <v>37.503444475062004</v>
      </c>
      <c r="I40" s="178">
        <v>2226</v>
      </c>
      <c r="J40" s="189">
        <f>I40/B40*100</f>
        <v>30.669605952052908</v>
      </c>
      <c r="K40" s="174">
        <v>549</v>
      </c>
      <c r="L40" s="194">
        <f t="shared" si="3"/>
        <v>7.5640672361532104</v>
      </c>
      <c r="M40" s="178">
        <v>519</v>
      </c>
      <c r="N40" s="195">
        <f t="shared" si="4"/>
        <v>7.1507302287131438</v>
      </c>
    </row>
    <row r="41" spans="1:14" ht="13.8" thickBot="1">
      <c r="A41" s="253" t="s">
        <v>30</v>
      </c>
      <c r="B41" s="260">
        <v>57366</v>
      </c>
      <c r="C41" s="260">
        <v>28899</v>
      </c>
      <c r="D41" s="248">
        <f t="shared" si="0"/>
        <v>50.376529651710065</v>
      </c>
      <c r="E41" s="260">
        <v>11866</v>
      </c>
      <c r="F41" s="247">
        <f t="shared" si="1"/>
        <v>20.684726144406092</v>
      </c>
      <c r="G41" s="239">
        <v>25791</v>
      </c>
      <c r="H41" s="244">
        <f t="shared" si="2"/>
        <v>44.958686329881814</v>
      </c>
      <c r="I41" s="239">
        <v>16359</v>
      </c>
      <c r="J41" s="247">
        <f>I41/B41*100</f>
        <v>28.516891538541994</v>
      </c>
      <c r="K41" s="263">
        <v>7495</v>
      </c>
      <c r="L41" s="264">
        <f t="shared" si="3"/>
        <v>13.065230275773107</v>
      </c>
      <c r="M41" s="239">
        <v>4073</v>
      </c>
      <c r="N41" s="244">
        <f t="shared" si="4"/>
        <v>7.1000244046996484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G6" sqref="G6:G5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35" t="s">
        <v>181</v>
      </c>
      <c r="B1" s="335"/>
      <c r="C1" s="335"/>
      <c r="D1" s="335"/>
      <c r="E1" s="335"/>
      <c r="F1" s="335"/>
      <c r="G1" s="335"/>
      <c r="H1" s="335"/>
    </row>
    <row r="2" spans="1:8" ht="14.4" customHeight="1">
      <c r="A2" s="352" t="s">
        <v>214</v>
      </c>
      <c r="B2" s="352"/>
      <c r="C2" s="352"/>
      <c r="D2" s="352"/>
      <c r="E2" s="352"/>
      <c r="F2" s="352"/>
      <c r="G2" s="352"/>
      <c r="H2" s="352"/>
    </row>
    <row r="3" spans="1:8" s="12" customFormat="1" ht="18" customHeight="1">
      <c r="A3" s="352"/>
      <c r="B3" s="352"/>
      <c r="C3" s="352"/>
      <c r="D3" s="352"/>
      <c r="E3" s="352"/>
      <c r="F3" s="352"/>
      <c r="G3" s="352"/>
      <c r="H3" s="352"/>
    </row>
    <row r="4" spans="1:8" ht="9.75" customHeight="1" thickBot="1">
      <c r="A4" s="353"/>
      <c r="B4" s="353"/>
      <c r="C4" s="353"/>
      <c r="D4" s="353"/>
      <c r="E4" s="353"/>
      <c r="F4" s="353"/>
      <c r="G4" s="353"/>
      <c r="H4" s="353"/>
    </row>
    <row r="5" spans="1:8" ht="57" customHeight="1" thickBot="1">
      <c r="A5" s="351" t="s">
        <v>42</v>
      </c>
      <c r="B5" s="304"/>
      <c r="C5" s="304"/>
      <c r="D5" s="305"/>
      <c r="E5" s="56" t="s">
        <v>196</v>
      </c>
      <c r="F5" s="56" t="s">
        <v>215</v>
      </c>
      <c r="G5" s="56" t="s">
        <v>216</v>
      </c>
      <c r="H5" s="56" t="s">
        <v>197</v>
      </c>
    </row>
    <row r="6" spans="1:8" ht="13.8" thickBot="1">
      <c r="A6" s="339" t="s">
        <v>43</v>
      </c>
      <c r="B6" s="340"/>
      <c r="C6" s="340"/>
      <c r="D6" s="341"/>
      <c r="E6" s="265">
        <v>6974</v>
      </c>
      <c r="F6" s="265">
        <v>6880</v>
      </c>
      <c r="G6" s="265">
        <v>31629</v>
      </c>
      <c r="H6" s="265">
        <f>F6-E6</f>
        <v>-94</v>
      </c>
    </row>
    <row r="7" spans="1:8" ht="12.75" customHeight="1">
      <c r="A7" s="346" t="s">
        <v>44</v>
      </c>
      <c r="B7" s="47" t="s">
        <v>45</v>
      </c>
      <c r="C7" s="48"/>
      <c r="D7" s="48"/>
      <c r="E7" s="57">
        <v>3266</v>
      </c>
      <c r="F7" s="57">
        <v>3353</v>
      </c>
      <c r="G7" s="57">
        <v>15496</v>
      </c>
      <c r="H7" s="57">
        <f>F7-E7</f>
        <v>87</v>
      </c>
    </row>
    <row r="8" spans="1:8" ht="12.75" customHeight="1">
      <c r="A8" s="347"/>
      <c r="B8" s="49" t="s">
        <v>46</v>
      </c>
      <c r="C8" s="50"/>
      <c r="D8" s="50"/>
      <c r="E8" s="58">
        <v>1332</v>
      </c>
      <c r="F8" s="58">
        <v>1570</v>
      </c>
      <c r="G8" s="57">
        <v>7437</v>
      </c>
      <c r="H8" s="57">
        <f>F8-E8</f>
        <v>238</v>
      </c>
    </row>
    <row r="9" spans="1:8" ht="12.75" customHeight="1">
      <c r="A9" s="347"/>
      <c r="B9" s="49" t="s">
        <v>47</v>
      </c>
      <c r="C9" s="50"/>
      <c r="D9" s="50"/>
      <c r="E9" s="58">
        <v>5642</v>
      </c>
      <c r="F9" s="58">
        <v>5310</v>
      </c>
      <c r="G9" s="57">
        <v>24192</v>
      </c>
      <c r="H9" s="57">
        <f t="shared" ref="H9:H18" si="0">F9-E9</f>
        <v>-332</v>
      </c>
    </row>
    <row r="10" spans="1:8" ht="12.75" customHeight="1">
      <c r="A10" s="347"/>
      <c r="B10" s="49" t="s">
        <v>48</v>
      </c>
      <c r="C10" s="50"/>
      <c r="D10" s="50"/>
      <c r="E10" s="58">
        <v>435</v>
      </c>
      <c r="F10" s="58">
        <v>406</v>
      </c>
      <c r="G10" s="57">
        <v>1938</v>
      </c>
      <c r="H10" s="57">
        <f t="shared" si="0"/>
        <v>-29</v>
      </c>
    </row>
    <row r="11" spans="1:8" ht="12.75" customHeight="1">
      <c r="A11" s="347"/>
      <c r="B11" s="49" t="s">
        <v>49</v>
      </c>
      <c r="C11" s="50"/>
      <c r="D11" s="50"/>
      <c r="E11" s="58">
        <v>6393</v>
      </c>
      <c r="F11" s="58">
        <v>6368</v>
      </c>
      <c r="G11" s="57">
        <v>29251</v>
      </c>
      <c r="H11" s="57">
        <f t="shared" si="0"/>
        <v>-25</v>
      </c>
    </row>
    <row r="12" spans="1:8" ht="12.75" customHeight="1">
      <c r="A12" s="347"/>
      <c r="B12" s="49" t="s">
        <v>50</v>
      </c>
      <c r="C12" s="50"/>
      <c r="D12" s="50"/>
      <c r="E12" s="58">
        <v>376</v>
      </c>
      <c r="F12" s="58">
        <v>281</v>
      </c>
      <c r="G12" s="57">
        <v>143831</v>
      </c>
      <c r="H12" s="57">
        <f t="shared" si="0"/>
        <v>-95</v>
      </c>
    </row>
    <row r="13" spans="1:8" ht="12.75" customHeight="1">
      <c r="A13" s="347"/>
      <c r="B13" s="49" t="s">
        <v>51</v>
      </c>
      <c r="C13" s="50"/>
      <c r="D13" s="50"/>
      <c r="E13" s="58">
        <v>7</v>
      </c>
      <c r="F13" s="58">
        <v>0</v>
      </c>
      <c r="G13" s="57">
        <v>9</v>
      </c>
      <c r="H13" s="57">
        <f t="shared" si="0"/>
        <v>-7</v>
      </c>
    </row>
    <row r="14" spans="1:8" ht="12.75" customHeight="1">
      <c r="A14" s="347"/>
      <c r="B14" s="49" t="s">
        <v>52</v>
      </c>
      <c r="C14" s="50"/>
      <c r="D14" s="50"/>
      <c r="E14" s="58">
        <v>118</v>
      </c>
      <c r="F14" s="58">
        <v>47</v>
      </c>
      <c r="G14" s="57">
        <v>138</v>
      </c>
      <c r="H14" s="57">
        <f t="shared" si="0"/>
        <v>-71</v>
      </c>
    </row>
    <row r="15" spans="1:8" ht="12.75" customHeight="1">
      <c r="A15" s="347"/>
      <c r="B15" s="49" t="s">
        <v>53</v>
      </c>
      <c r="C15" s="50"/>
      <c r="D15" s="50"/>
      <c r="E15" s="58">
        <v>597</v>
      </c>
      <c r="F15" s="58">
        <v>170</v>
      </c>
      <c r="G15" s="57">
        <v>761</v>
      </c>
      <c r="H15" s="57">
        <f t="shared" si="0"/>
        <v>-427</v>
      </c>
    </row>
    <row r="16" spans="1:8" ht="12.75" customHeight="1">
      <c r="A16" s="347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47"/>
      <c r="B17" s="49" t="s">
        <v>55</v>
      </c>
      <c r="C17" s="50"/>
      <c r="D17" s="50"/>
      <c r="E17" s="58">
        <v>95</v>
      </c>
      <c r="F17" s="58">
        <v>205</v>
      </c>
      <c r="G17" s="57">
        <v>513</v>
      </c>
      <c r="H17" s="57">
        <f t="shared" si="0"/>
        <v>110</v>
      </c>
    </row>
    <row r="18" spans="1:8" ht="12.75" customHeight="1" thickBot="1">
      <c r="A18" s="348"/>
      <c r="B18" s="51" t="s">
        <v>56</v>
      </c>
      <c r="C18" s="52"/>
      <c r="D18" s="52"/>
      <c r="E18" s="59">
        <v>313</v>
      </c>
      <c r="F18" s="59">
        <v>23</v>
      </c>
      <c r="G18" s="291">
        <v>85</v>
      </c>
      <c r="H18" s="57">
        <f t="shared" si="0"/>
        <v>-290</v>
      </c>
    </row>
    <row r="19" spans="1:8" ht="15.75" customHeight="1" thickBot="1">
      <c r="A19" s="339" t="s">
        <v>57</v>
      </c>
      <c r="B19" s="340"/>
      <c r="C19" s="340"/>
      <c r="D19" s="341"/>
      <c r="E19" s="265">
        <v>6136</v>
      </c>
      <c r="F19" s="265">
        <v>8930</v>
      </c>
      <c r="G19" s="265">
        <v>29737</v>
      </c>
      <c r="H19" s="265">
        <f>F19-E19</f>
        <v>2794</v>
      </c>
    </row>
    <row r="20" spans="1:8" ht="16.5" customHeight="1">
      <c r="A20" s="372" t="s">
        <v>124</v>
      </c>
      <c r="B20" s="349" t="s">
        <v>125</v>
      </c>
      <c r="C20" s="350"/>
      <c r="D20" s="350"/>
      <c r="E20" s="57">
        <v>3665</v>
      </c>
      <c r="F20" s="57">
        <v>4796</v>
      </c>
      <c r="G20" s="57">
        <v>16377</v>
      </c>
      <c r="H20" s="57">
        <f>F20-E20</f>
        <v>1131</v>
      </c>
    </row>
    <row r="21" spans="1:8" ht="13.5" customHeight="1">
      <c r="A21" s="373"/>
      <c r="B21" s="356" t="s">
        <v>58</v>
      </c>
      <c r="C21" s="337" t="s">
        <v>59</v>
      </c>
      <c r="D21" s="337"/>
      <c r="E21" s="58">
        <v>3189</v>
      </c>
      <c r="F21" s="58">
        <v>3736</v>
      </c>
      <c r="G21" s="57">
        <v>13918</v>
      </c>
      <c r="H21" s="57">
        <f>F21-E21</f>
        <v>547</v>
      </c>
    </row>
    <row r="22" spans="1:8" ht="12.75" customHeight="1">
      <c r="A22" s="373"/>
      <c r="B22" s="357"/>
      <c r="C22" s="354" t="s">
        <v>58</v>
      </c>
      <c r="D22" s="53" t="s">
        <v>137</v>
      </c>
      <c r="E22" s="58">
        <v>127</v>
      </c>
      <c r="F22" s="58">
        <v>179</v>
      </c>
      <c r="G22" s="57">
        <v>667</v>
      </c>
      <c r="H22" s="57">
        <f t="shared" ref="H22:H52" si="1">F22-E22</f>
        <v>52</v>
      </c>
    </row>
    <row r="23" spans="1:8">
      <c r="A23" s="373"/>
      <c r="B23" s="357"/>
      <c r="C23" s="355"/>
      <c r="D23" s="53" t="s">
        <v>138</v>
      </c>
      <c r="E23" s="58">
        <v>397</v>
      </c>
      <c r="F23" s="58">
        <v>432</v>
      </c>
      <c r="G23" s="57">
        <v>1602</v>
      </c>
      <c r="H23" s="57">
        <f t="shared" si="1"/>
        <v>35</v>
      </c>
    </row>
    <row r="24" spans="1:8">
      <c r="A24" s="373"/>
      <c r="B24" s="357"/>
      <c r="C24" s="338" t="s">
        <v>60</v>
      </c>
      <c r="D24" s="338"/>
      <c r="E24" s="76">
        <v>476</v>
      </c>
      <c r="F24" s="76">
        <v>1060</v>
      </c>
      <c r="G24" s="292">
        <v>2459</v>
      </c>
      <c r="H24" s="57">
        <f t="shared" si="1"/>
        <v>584</v>
      </c>
    </row>
    <row r="25" spans="1:8" ht="12.75" customHeight="1">
      <c r="A25" s="373"/>
      <c r="B25" s="357"/>
      <c r="C25" s="342" t="s">
        <v>58</v>
      </c>
      <c r="D25" s="53" t="s">
        <v>61</v>
      </c>
      <c r="E25" s="58">
        <v>60</v>
      </c>
      <c r="F25" s="58">
        <v>175</v>
      </c>
      <c r="G25" s="57">
        <v>554</v>
      </c>
      <c r="H25" s="57">
        <f t="shared" si="1"/>
        <v>115</v>
      </c>
    </row>
    <row r="26" spans="1:8" ht="12.75" customHeight="1">
      <c r="A26" s="373"/>
      <c r="B26" s="357"/>
      <c r="C26" s="343"/>
      <c r="D26" s="53" t="s">
        <v>62</v>
      </c>
      <c r="E26" s="58">
        <v>34</v>
      </c>
      <c r="F26" s="58">
        <v>206</v>
      </c>
      <c r="G26" s="57">
        <v>453</v>
      </c>
      <c r="H26" s="57">
        <f t="shared" si="1"/>
        <v>172</v>
      </c>
    </row>
    <row r="27" spans="1:8" ht="15" customHeight="1">
      <c r="A27" s="373"/>
      <c r="B27" s="357"/>
      <c r="C27" s="343"/>
      <c r="D27" s="54" t="s">
        <v>139</v>
      </c>
      <c r="E27" s="58">
        <v>203</v>
      </c>
      <c r="F27" s="58">
        <v>491</v>
      </c>
      <c r="G27" s="57">
        <v>896</v>
      </c>
      <c r="H27" s="57">
        <f t="shared" si="1"/>
        <v>288</v>
      </c>
    </row>
    <row r="28" spans="1:8" ht="15" customHeight="1">
      <c r="A28" s="373"/>
      <c r="B28" s="357"/>
      <c r="C28" s="343"/>
      <c r="D28" s="54" t="s">
        <v>140</v>
      </c>
      <c r="E28" s="58">
        <v>2</v>
      </c>
      <c r="F28" s="58">
        <v>2</v>
      </c>
      <c r="G28" s="57">
        <v>7</v>
      </c>
      <c r="H28" s="57">
        <f t="shared" si="1"/>
        <v>0</v>
      </c>
    </row>
    <row r="29" spans="1:8" ht="24.75" customHeight="1">
      <c r="A29" s="373"/>
      <c r="B29" s="357"/>
      <c r="C29" s="343"/>
      <c r="D29" s="54" t="s">
        <v>63</v>
      </c>
      <c r="E29" s="58">
        <v>147</v>
      </c>
      <c r="F29" s="58">
        <v>121</v>
      </c>
      <c r="G29" s="57">
        <v>304</v>
      </c>
      <c r="H29" s="57">
        <f t="shared" si="1"/>
        <v>-26</v>
      </c>
    </row>
    <row r="30" spans="1:8" ht="24.75" customHeight="1">
      <c r="A30" s="373"/>
      <c r="B30" s="357"/>
      <c r="C30" s="343"/>
      <c r="D30" s="54" t="s">
        <v>141</v>
      </c>
      <c r="E30" s="58">
        <v>25</v>
      </c>
      <c r="F30" s="58">
        <v>37</v>
      </c>
      <c r="G30" s="57">
        <v>132</v>
      </c>
      <c r="H30" s="57">
        <f t="shared" si="1"/>
        <v>12</v>
      </c>
    </row>
    <row r="31" spans="1:8" ht="12.75" customHeight="1">
      <c r="A31" s="373"/>
      <c r="B31" s="357"/>
      <c r="C31" s="344"/>
      <c r="D31" s="54" t="s">
        <v>142</v>
      </c>
      <c r="E31" s="58">
        <v>2</v>
      </c>
      <c r="F31" s="58">
        <v>4</v>
      </c>
      <c r="G31" s="57">
        <v>10</v>
      </c>
      <c r="H31" s="57">
        <f t="shared" si="1"/>
        <v>2</v>
      </c>
    </row>
    <row r="32" spans="1:8" ht="21" customHeight="1">
      <c r="A32" s="373"/>
      <c r="B32" s="357"/>
      <c r="C32" s="344"/>
      <c r="D32" s="54" t="s">
        <v>143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73"/>
      <c r="B33" s="357"/>
      <c r="C33" s="344"/>
      <c r="D33" s="54" t="s">
        <v>144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73"/>
      <c r="B34" s="357"/>
      <c r="C34" s="344"/>
      <c r="D34" s="54" t="s">
        <v>145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73"/>
      <c r="B35" s="357"/>
      <c r="C35" s="344"/>
      <c r="D35" s="54" t="s">
        <v>146</v>
      </c>
      <c r="E35" s="58">
        <v>2</v>
      </c>
      <c r="F35" s="58">
        <v>14</v>
      </c>
      <c r="G35" s="57">
        <v>48</v>
      </c>
      <c r="H35" s="57">
        <f t="shared" si="1"/>
        <v>12</v>
      </c>
    </row>
    <row r="36" spans="1:8" ht="12.75" customHeight="1">
      <c r="A36" s="373"/>
      <c r="B36" s="358"/>
      <c r="C36" s="345"/>
      <c r="D36" s="54" t="s">
        <v>72</v>
      </c>
      <c r="E36" s="58">
        <v>3</v>
      </c>
      <c r="F36" s="58">
        <v>12</v>
      </c>
      <c r="G36" s="57">
        <v>62</v>
      </c>
      <c r="H36" s="57">
        <f t="shared" si="1"/>
        <v>9</v>
      </c>
    </row>
    <row r="37" spans="1:8" ht="12.75" customHeight="1">
      <c r="A37" s="373"/>
      <c r="B37" s="336" t="s">
        <v>64</v>
      </c>
      <c r="C37" s="337"/>
      <c r="D37" s="337"/>
      <c r="E37" s="58">
        <v>75</v>
      </c>
      <c r="F37" s="58">
        <v>283</v>
      </c>
      <c r="G37" s="57">
        <v>671</v>
      </c>
      <c r="H37" s="57">
        <f t="shared" si="1"/>
        <v>208</v>
      </c>
    </row>
    <row r="38" spans="1:8" ht="12.75" customHeight="1">
      <c r="A38" s="373"/>
      <c r="B38" s="336" t="s">
        <v>147</v>
      </c>
      <c r="C38" s="337"/>
      <c r="D38" s="337"/>
      <c r="E38" s="58">
        <v>5</v>
      </c>
      <c r="F38" s="58">
        <v>12</v>
      </c>
      <c r="G38" s="57">
        <v>40</v>
      </c>
      <c r="H38" s="57">
        <f t="shared" si="1"/>
        <v>7</v>
      </c>
    </row>
    <row r="39" spans="1:8" ht="12.75" customHeight="1">
      <c r="A39" s="373"/>
      <c r="B39" s="336" t="s">
        <v>65</v>
      </c>
      <c r="C39" s="337"/>
      <c r="D39" s="337"/>
      <c r="E39" s="58">
        <v>132</v>
      </c>
      <c r="F39" s="58">
        <v>756</v>
      </c>
      <c r="G39" s="57">
        <v>2079</v>
      </c>
      <c r="H39" s="57">
        <f t="shared" si="1"/>
        <v>624</v>
      </c>
    </row>
    <row r="40" spans="1:8" ht="13.5" customHeight="1">
      <c r="A40" s="373"/>
      <c r="B40" s="336" t="s">
        <v>148</v>
      </c>
      <c r="C40" s="337"/>
      <c r="D40" s="337"/>
      <c r="E40" s="58">
        <v>0</v>
      </c>
      <c r="F40" s="58">
        <v>0</v>
      </c>
      <c r="G40" s="57">
        <v>0</v>
      </c>
      <c r="H40" s="57">
        <f t="shared" si="1"/>
        <v>0</v>
      </c>
    </row>
    <row r="41" spans="1:8" ht="13.5" customHeight="1">
      <c r="A41" s="373"/>
      <c r="B41" s="336" t="s">
        <v>66</v>
      </c>
      <c r="C41" s="337"/>
      <c r="D41" s="337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73"/>
      <c r="B42" s="336" t="s">
        <v>67</v>
      </c>
      <c r="C42" s="337"/>
      <c r="D42" s="337"/>
      <c r="E42" s="58">
        <v>1</v>
      </c>
      <c r="F42" s="58">
        <v>301</v>
      </c>
      <c r="G42" s="57">
        <v>666</v>
      </c>
      <c r="H42" s="57">
        <f t="shared" si="1"/>
        <v>300</v>
      </c>
    </row>
    <row r="43" spans="1:8" ht="13.5" customHeight="1">
      <c r="A43" s="373"/>
      <c r="B43" s="333" t="s">
        <v>149</v>
      </c>
      <c r="C43" s="334"/>
      <c r="D43" s="334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73"/>
      <c r="B44" s="365" t="s">
        <v>150</v>
      </c>
      <c r="C44" s="366"/>
      <c r="D44" s="366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73"/>
      <c r="B45" s="365" t="s">
        <v>158</v>
      </c>
      <c r="C45" s="366"/>
      <c r="D45" s="366"/>
      <c r="E45" s="58">
        <v>56</v>
      </c>
      <c r="F45" s="58">
        <v>65</v>
      </c>
      <c r="G45" s="57">
        <v>188</v>
      </c>
      <c r="H45" s="57">
        <f t="shared" si="1"/>
        <v>9</v>
      </c>
    </row>
    <row r="46" spans="1:8">
      <c r="A46" s="373"/>
      <c r="B46" s="336" t="s">
        <v>151</v>
      </c>
      <c r="C46" s="337"/>
      <c r="D46" s="337"/>
      <c r="E46" s="58">
        <v>1259</v>
      </c>
      <c r="F46" s="58">
        <v>1463</v>
      </c>
      <c r="G46" s="57">
        <v>5010</v>
      </c>
      <c r="H46" s="57">
        <f t="shared" si="1"/>
        <v>204</v>
      </c>
    </row>
    <row r="47" spans="1:8">
      <c r="A47" s="373"/>
      <c r="B47" s="336" t="s">
        <v>68</v>
      </c>
      <c r="C47" s="337"/>
      <c r="D47" s="337"/>
      <c r="E47" s="58">
        <v>317</v>
      </c>
      <c r="F47" s="58">
        <v>461</v>
      </c>
      <c r="G47" s="57">
        <v>1783</v>
      </c>
      <c r="H47" s="57">
        <f t="shared" si="1"/>
        <v>144</v>
      </c>
    </row>
    <row r="48" spans="1:8">
      <c r="A48" s="373"/>
      <c r="B48" s="336" t="s">
        <v>69</v>
      </c>
      <c r="C48" s="337"/>
      <c r="D48" s="337"/>
      <c r="E48" s="58">
        <v>4</v>
      </c>
      <c r="F48" s="58">
        <v>1</v>
      </c>
      <c r="G48" s="57">
        <v>12</v>
      </c>
      <c r="H48" s="57">
        <f t="shared" si="1"/>
        <v>-3</v>
      </c>
    </row>
    <row r="49" spans="1:8">
      <c r="A49" s="373"/>
      <c r="B49" s="336" t="s">
        <v>152</v>
      </c>
      <c r="C49" s="337"/>
      <c r="D49" s="337"/>
      <c r="E49" s="58">
        <v>113</v>
      </c>
      <c r="F49" s="58">
        <v>159</v>
      </c>
      <c r="G49" s="57">
        <v>632</v>
      </c>
      <c r="H49" s="57">
        <f t="shared" si="1"/>
        <v>46</v>
      </c>
    </row>
    <row r="50" spans="1:8">
      <c r="A50" s="373"/>
      <c r="B50" s="336" t="s">
        <v>70</v>
      </c>
      <c r="C50" s="337"/>
      <c r="D50" s="337"/>
      <c r="E50" s="58">
        <v>41</v>
      </c>
      <c r="F50" s="58">
        <v>50</v>
      </c>
      <c r="G50" s="57">
        <v>162</v>
      </c>
      <c r="H50" s="57">
        <f t="shared" si="1"/>
        <v>9</v>
      </c>
    </row>
    <row r="51" spans="1:8">
      <c r="A51" s="373"/>
      <c r="B51" s="336" t="s">
        <v>71</v>
      </c>
      <c r="C51" s="337"/>
      <c r="D51" s="337"/>
      <c r="E51" s="58">
        <v>59</v>
      </c>
      <c r="F51" s="58">
        <v>53</v>
      </c>
      <c r="G51" s="57">
        <v>159</v>
      </c>
      <c r="H51" s="57">
        <f t="shared" si="1"/>
        <v>-6</v>
      </c>
    </row>
    <row r="52" spans="1:8" ht="13.8" thickBot="1">
      <c r="A52" s="374"/>
      <c r="B52" s="367" t="s">
        <v>72</v>
      </c>
      <c r="C52" s="368"/>
      <c r="D52" s="368"/>
      <c r="E52" s="59">
        <v>414</v>
      </c>
      <c r="F52" s="59">
        <v>542</v>
      </c>
      <c r="G52" s="291">
        <v>1998</v>
      </c>
      <c r="H52" s="57">
        <f t="shared" si="1"/>
        <v>128</v>
      </c>
    </row>
    <row r="53" spans="1:8" ht="13.8" thickBot="1">
      <c r="A53" s="362" t="s">
        <v>73</v>
      </c>
      <c r="B53" s="363"/>
      <c r="C53" s="363"/>
      <c r="D53" s="364"/>
      <c r="E53" s="266">
        <v>55474</v>
      </c>
      <c r="F53" s="266">
        <v>57366</v>
      </c>
      <c r="G53" s="266">
        <v>57366</v>
      </c>
      <c r="H53" s="266">
        <f>F53-E53</f>
        <v>1892</v>
      </c>
    </row>
    <row r="54" spans="1:8" ht="25.95" customHeight="1">
      <c r="A54" s="369" t="s">
        <v>74</v>
      </c>
      <c r="B54" s="370"/>
      <c r="C54" s="370"/>
      <c r="D54" s="371"/>
      <c r="E54" s="57">
        <v>4694</v>
      </c>
      <c r="F54" s="57">
        <v>5410</v>
      </c>
      <c r="G54" s="57">
        <v>22157</v>
      </c>
      <c r="H54" s="57">
        <f>F54-E54</f>
        <v>716</v>
      </c>
    </row>
    <row r="55" spans="1:8" ht="13.8" thickBot="1">
      <c r="A55" s="359" t="s">
        <v>153</v>
      </c>
      <c r="B55" s="360"/>
      <c r="C55" s="360"/>
      <c r="D55" s="361"/>
      <c r="E55" s="60">
        <v>262</v>
      </c>
      <c r="F55" s="60">
        <v>1231</v>
      </c>
      <c r="G55" s="60">
        <v>5294</v>
      </c>
      <c r="H55" s="60">
        <f>F55-E55</f>
        <v>969</v>
      </c>
    </row>
    <row r="56" spans="1:8">
      <c r="A56" s="21" t="s">
        <v>193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10" sqref="N10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88" t="s">
        <v>162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36.75" customHeight="1" thickBot="1">
      <c r="A2" s="353" t="s">
        <v>218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2" ht="13.5" customHeight="1">
      <c r="A3" s="315" t="s">
        <v>42</v>
      </c>
      <c r="B3" s="389"/>
      <c r="C3" s="389" t="s">
        <v>154</v>
      </c>
      <c r="D3" s="389"/>
      <c r="E3" s="389"/>
      <c r="F3" s="389"/>
      <c r="G3" s="389"/>
      <c r="H3" s="389"/>
      <c r="I3" s="389"/>
      <c r="J3" s="389"/>
      <c r="K3" s="389"/>
      <c r="L3" s="316"/>
    </row>
    <row r="4" spans="1:12">
      <c r="A4" s="317"/>
      <c r="B4" s="381"/>
      <c r="C4" s="381" t="s">
        <v>75</v>
      </c>
      <c r="D4" s="381" t="s">
        <v>113</v>
      </c>
      <c r="E4" s="392" t="s">
        <v>217</v>
      </c>
      <c r="F4" s="392"/>
      <c r="G4" s="392"/>
      <c r="H4" s="392"/>
      <c r="I4" s="392"/>
      <c r="J4" s="392"/>
      <c r="K4" s="392"/>
      <c r="L4" s="393"/>
    </row>
    <row r="5" spans="1:12" ht="44.4" customHeight="1">
      <c r="A5" s="317"/>
      <c r="B5" s="381"/>
      <c r="C5" s="381"/>
      <c r="D5" s="381"/>
      <c r="E5" s="381" t="s">
        <v>110</v>
      </c>
      <c r="F5" s="381"/>
      <c r="G5" s="381" t="s">
        <v>159</v>
      </c>
      <c r="H5" s="381"/>
      <c r="I5" s="381" t="s">
        <v>76</v>
      </c>
      <c r="J5" s="381"/>
      <c r="K5" s="381" t="s">
        <v>77</v>
      </c>
      <c r="L5" s="382"/>
    </row>
    <row r="6" spans="1:12" ht="22.8" customHeight="1" thickBot="1">
      <c r="A6" s="390"/>
      <c r="B6" s="391"/>
      <c r="C6" s="391"/>
      <c r="D6" s="391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47" t="s">
        <v>113</v>
      </c>
    </row>
    <row r="7" spans="1:12" ht="13.8" thickBot="1">
      <c r="A7" s="383" t="s">
        <v>114</v>
      </c>
      <c r="B7" s="384"/>
      <c r="C7" s="267">
        <v>1060</v>
      </c>
      <c r="D7" s="267">
        <v>528</v>
      </c>
      <c r="E7" s="267">
        <v>428</v>
      </c>
      <c r="F7" s="267">
        <v>215</v>
      </c>
      <c r="G7" s="267">
        <v>323</v>
      </c>
      <c r="H7" s="267">
        <v>162</v>
      </c>
      <c r="I7" s="267">
        <v>171</v>
      </c>
      <c r="J7" s="267">
        <v>60</v>
      </c>
      <c r="K7" s="267">
        <v>170</v>
      </c>
      <c r="L7" s="268">
        <v>80</v>
      </c>
    </row>
    <row r="8" spans="1:12">
      <c r="A8" s="385" t="s">
        <v>58</v>
      </c>
      <c r="B8" s="203" t="s">
        <v>115</v>
      </c>
      <c r="C8" s="204">
        <v>175</v>
      </c>
      <c r="D8" s="204">
        <v>113</v>
      </c>
      <c r="E8" s="204">
        <v>98</v>
      </c>
      <c r="F8" s="204">
        <v>62</v>
      </c>
      <c r="G8" s="204">
        <v>50</v>
      </c>
      <c r="H8" s="204">
        <v>28</v>
      </c>
      <c r="I8" s="204">
        <v>26</v>
      </c>
      <c r="J8" s="204">
        <v>12</v>
      </c>
      <c r="K8" s="204">
        <v>24</v>
      </c>
      <c r="L8" s="205">
        <v>13</v>
      </c>
    </row>
    <row r="9" spans="1:12">
      <c r="A9" s="386"/>
      <c r="B9" s="148" t="s">
        <v>116</v>
      </c>
      <c r="C9" s="149">
        <v>206</v>
      </c>
      <c r="D9" s="149">
        <v>97</v>
      </c>
      <c r="E9" s="149">
        <v>84</v>
      </c>
      <c r="F9" s="149">
        <v>44</v>
      </c>
      <c r="G9" s="149">
        <v>23</v>
      </c>
      <c r="H9" s="149">
        <v>12</v>
      </c>
      <c r="I9" s="149">
        <v>77</v>
      </c>
      <c r="J9" s="149">
        <v>22</v>
      </c>
      <c r="K9" s="149">
        <v>64</v>
      </c>
      <c r="L9" s="77">
        <v>26</v>
      </c>
    </row>
    <row r="10" spans="1:12">
      <c r="A10" s="386"/>
      <c r="B10" s="148" t="s">
        <v>137</v>
      </c>
      <c r="C10" s="149">
        <v>491</v>
      </c>
      <c r="D10" s="149">
        <v>239</v>
      </c>
      <c r="E10" s="149">
        <v>182</v>
      </c>
      <c r="F10" s="149">
        <v>84</v>
      </c>
      <c r="G10" s="149">
        <v>173</v>
      </c>
      <c r="H10" s="149">
        <v>90</v>
      </c>
      <c r="I10" s="149">
        <v>33</v>
      </c>
      <c r="J10" s="149">
        <v>10</v>
      </c>
      <c r="K10" s="149">
        <v>53</v>
      </c>
      <c r="L10" s="77">
        <v>27</v>
      </c>
    </row>
    <row r="11" spans="1:12">
      <c r="A11" s="386"/>
      <c r="B11" s="148" t="s">
        <v>140</v>
      </c>
      <c r="C11" s="149">
        <v>2</v>
      </c>
      <c r="D11" s="149">
        <v>1</v>
      </c>
      <c r="E11" s="149">
        <v>1</v>
      </c>
      <c r="F11" s="149">
        <v>1</v>
      </c>
      <c r="G11" s="149">
        <v>2</v>
      </c>
      <c r="H11" s="149">
        <v>1</v>
      </c>
      <c r="I11" s="149">
        <v>0</v>
      </c>
      <c r="J11" s="149">
        <v>0</v>
      </c>
      <c r="K11" s="149">
        <v>0</v>
      </c>
      <c r="L11" s="77">
        <v>0</v>
      </c>
    </row>
    <row r="12" spans="1:12" ht="22.8">
      <c r="A12" s="386"/>
      <c r="B12" s="150" t="s">
        <v>155</v>
      </c>
      <c r="C12" s="149">
        <v>121</v>
      </c>
      <c r="D12" s="149">
        <v>40</v>
      </c>
      <c r="E12" s="149">
        <v>47</v>
      </c>
      <c r="F12" s="149">
        <v>16</v>
      </c>
      <c r="G12" s="149">
        <v>36</v>
      </c>
      <c r="H12" s="149">
        <v>7</v>
      </c>
      <c r="I12" s="149">
        <v>16</v>
      </c>
      <c r="J12" s="149">
        <v>6</v>
      </c>
      <c r="K12" s="149">
        <v>25</v>
      </c>
      <c r="L12" s="77">
        <v>10</v>
      </c>
    </row>
    <row r="13" spans="1:12" ht="22.8">
      <c r="A13" s="386"/>
      <c r="B13" s="151" t="s">
        <v>141</v>
      </c>
      <c r="C13" s="149">
        <v>37</v>
      </c>
      <c r="D13" s="149">
        <v>21</v>
      </c>
      <c r="E13" s="149">
        <v>11</v>
      </c>
      <c r="F13" s="149">
        <v>4</v>
      </c>
      <c r="G13" s="149">
        <v>37</v>
      </c>
      <c r="H13" s="149">
        <v>21</v>
      </c>
      <c r="I13" s="149">
        <v>0</v>
      </c>
      <c r="J13" s="149">
        <v>0</v>
      </c>
      <c r="K13" s="149">
        <v>1</v>
      </c>
      <c r="L13" s="77">
        <v>1</v>
      </c>
    </row>
    <row r="14" spans="1:12">
      <c r="A14" s="386"/>
      <c r="B14" s="151" t="s">
        <v>142</v>
      </c>
      <c r="C14" s="149">
        <v>4</v>
      </c>
      <c r="D14" s="149">
        <v>3</v>
      </c>
      <c r="E14" s="149">
        <v>2</v>
      </c>
      <c r="F14" s="149">
        <v>1</v>
      </c>
      <c r="G14" s="149">
        <v>3</v>
      </c>
      <c r="H14" s="149">
        <v>3</v>
      </c>
      <c r="I14" s="149">
        <v>0</v>
      </c>
      <c r="J14" s="149">
        <v>0</v>
      </c>
      <c r="K14" s="149">
        <v>0</v>
      </c>
      <c r="L14" s="77">
        <v>0</v>
      </c>
    </row>
    <row r="15" spans="1:12">
      <c r="A15" s="386"/>
      <c r="B15" s="151" t="s">
        <v>143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77">
        <v>0</v>
      </c>
    </row>
    <row r="16" spans="1:12">
      <c r="A16" s="386"/>
      <c r="B16" s="151" t="s">
        <v>144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77">
        <v>0</v>
      </c>
    </row>
    <row r="17" spans="1:12" ht="22.8">
      <c r="A17" s="386"/>
      <c r="B17" s="151" t="s">
        <v>145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77">
        <v>0</v>
      </c>
    </row>
    <row r="18" spans="1:12" ht="36" customHeight="1">
      <c r="A18" s="386"/>
      <c r="B18" s="151" t="s">
        <v>146</v>
      </c>
      <c r="C18" s="149">
        <v>14</v>
      </c>
      <c r="D18" s="149">
        <v>8</v>
      </c>
      <c r="E18" s="149">
        <v>1</v>
      </c>
      <c r="F18" s="149">
        <v>1</v>
      </c>
      <c r="G18" s="149">
        <v>0</v>
      </c>
      <c r="H18" s="149">
        <v>0</v>
      </c>
      <c r="I18" s="149">
        <v>14</v>
      </c>
      <c r="J18" s="149">
        <v>8</v>
      </c>
      <c r="K18" s="149">
        <v>1</v>
      </c>
      <c r="L18" s="77">
        <v>1</v>
      </c>
    </row>
    <row r="19" spans="1:12" ht="13.8" thickBot="1">
      <c r="A19" s="387"/>
      <c r="B19" s="206" t="s">
        <v>117</v>
      </c>
      <c r="C19" s="207">
        <v>12</v>
      </c>
      <c r="D19" s="207">
        <v>7</v>
      </c>
      <c r="E19" s="207">
        <v>3</v>
      </c>
      <c r="F19" s="207">
        <v>3</v>
      </c>
      <c r="G19" s="207">
        <v>1</v>
      </c>
      <c r="H19" s="207">
        <v>1</v>
      </c>
      <c r="I19" s="207">
        <v>5</v>
      </c>
      <c r="J19" s="207">
        <v>2</v>
      </c>
      <c r="K19" s="207">
        <v>2</v>
      </c>
      <c r="L19" s="208">
        <v>2</v>
      </c>
    </row>
    <row r="20" spans="1:12" ht="13.8" thickBot="1">
      <c r="A20" s="375" t="s">
        <v>118</v>
      </c>
      <c r="B20" s="376"/>
      <c r="C20" s="267">
        <v>283</v>
      </c>
      <c r="D20" s="267">
        <v>101</v>
      </c>
      <c r="E20" s="267">
        <v>105</v>
      </c>
      <c r="F20" s="267">
        <v>34</v>
      </c>
      <c r="G20" s="267">
        <v>106</v>
      </c>
      <c r="H20" s="267">
        <v>42</v>
      </c>
      <c r="I20" s="267">
        <v>27</v>
      </c>
      <c r="J20" s="267">
        <v>6</v>
      </c>
      <c r="K20" s="267">
        <v>52</v>
      </c>
      <c r="L20" s="268">
        <v>22</v>
      </c>
    </row>
    <row r="21" spans="1:12" ht="13.8" thickBot="1">
      <c r="A21" s="379" t="s">
        <v>147</v>
      </c>
      <c r="B21" s="380"/>
      <c r="C21" s="209">
        <v>12</v>
      </c>
      <c r="D21" s="209">
        <v>3</v>
      </c>
      <c r="E21" s="209">
        <v>6</v>
      </c>
      <c r="F21" s="209">
        <v>2</v>
      </c>
      <c r="G21" s="209">
        <v>12</v>
      </c>
      <c r="H21" s="209">
        <v>3</v>
      </c>
      <c r="I21" s="209">
        <v>0</v>
      </c>
      <c r="J21" s="209">
        <v>0</v>
      </c>
      <c r="K21" s="209">
        <v>1</v>
      </c>
      <c r="L21" s="79">
        <v>1</v>
      </c>
    </row>
    <row r="22" spans="1:12" ht="13.8" thickBot="1">
      <c r="A22" s="375" t="s">
        <v>119</v>
      </c>
      <c r="B22" s="376"/>
      <c r="C22" s="267">
        <v>756</v>
      </c>
      <c r="D22" s="267">
        <v>516</v>
      </c>
      <c r="E22" s="267">
        <v>273</v>
      </c>
      <c r="F22" s="267">
        <v>178</v>
      </c>
      <c r="G22" s="267">
        <v>358</v>
      </c>
      <c r="H22" s="267">
        <v>237</v>
      </c>
      <c r="I22" s="267">
        <v>73</v>
      </c>
      <c r="J22" s="267">
        <v>45</v>
      </c>
      <c r="K22" s="267">
        <v>157</v>
      </c>
      <c r="L22" s="268">
        <v>99</v>
      </c>
    </row>
    <row r="23" spans="1:12" ht="13.8" thickBot="1">
      <c r="A23" s="379" t="s">
        <v>156</v>
      </c>
      <c r="B23" s="380"/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79">
        <v>0</v>
      </c>
    </row>
    <row r="24" spans="1:12" ht="25.5" customHeight="1" thickBot="1">
      <c r="A24" s="375" t="s">
        <v>120</v>
      </c>
      <c r="B24" s="376"/>
      <c r="C24" s="267">
        <v>0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8">
        <v>0</v>
      </c>
    </row>
    <row r="25" spans="1:12" ht="25.95" customHeight="1" thickBot="1">
      <c r="A25" s="375" t="s">
        <v>121</v>
      </c>
      <c r="B25" s="376"/>
      <c r="C25" s="267">
        <v>301</v>
      </c>
      <c r="D25" s="267">
        <v>132</v>
      </c>
      <c r="E25" s="267">
        <v>125</v>
      </c>
      <c r="F25" s="267">
        <v>52</v>
      </c>
      <c r="G25" s="267">
        <v>18</v>
      </c>
      <c r="H25" s="267">
        <v>9</v>
      </c>
      <c r="I25" s="267">
        <v>143</v>
      </c>
      <c r="J25" s="267">
        <v>37</v>
      </c>
      <c r="K25" s="267">
        <v>223</v>
      </c>
      <c r="L25" s="268">
        <v>101</v>
      </c>
    </row>
    <row r="26" spans="1:12" ht="13.8" thickBot="1">
      <c r="A26" s="379" t="s">
        <v>149</v>
      </c>
      <c r="B26" s="380"/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79">
        <v>0</v>
      </c>
    </row>
    <row r="27" spans="1:12" ht="26.25" customHeight="1" thickBot="1">
      <c r="A27" s="375" t="s">
        <v>157</v>
      </c>
      <c r="B27" s="376"/>
      <c r="C27" s="267">
        <v>0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8">
        <v>0</v>
      </c>
    </row>
    <row r="28" spans="1:12" ht="13.8" thickBot="1">
      <c r="A28" s="339" t="s">
        <v>122</v>
      </c>
      <c r="B28" s="340"/>
      <c r="C28" s="269">
        <v>2400</v>
      </c>
      <c r="D28" s="269">
        <v>1277</v>
      </c>
      <c r="E28" s="269">
        <v>931</v>
      </c>
      <c r="F28" s="269">
        <v>479</v>
      </c>
      <c r="G28" s="269">
        <v>805</v>
      </c>
      <c r="H28" s="269">
        <v>450</v>
      </c>
      <c r="I28" s="269">
        <v>414</v>
      </c>
      <c r="J28" s="267">
        <v>148</v>
      </c>
      <c r="K28" s="269">
        <v>602</v>
      </c>
      <c r="L28" s="270">
        <v>302</v>
      </c>
    </row>
    <row r="29" spans="1:12" ht="13.8" thickBot="1">
      <c r="A29" s="377" t="s">
        <v>123</v>
      </c>
      <c r="B29" s="378"/>
      <c r="C29" s="271">
        <v>100</v>
      </c>
      <c r="D29" s="271">
        <v>53.208333333333336</v>
      </c>
      <c r="E29" s="271">
        <v>38.791666666666671</v>
      </c>
      <c r="F29" s="271">
        <v>37.509788566953802</v>
      </c>
      <c r="G29" s="271">
        <v>33.541666666666664</v>
      </c>
      <c r="H29" s="271">
        <v>18.75</v>
      </c>
      <c r="I29" s="271">
        <v>17.25</v>
      </c>
      <c r="J29" s="272">
        <v>11.589663273296789</v>
      </c>
      <c r="K29" s="271">
        <v>25.083333333333336</v>
      </c>
      <c r="L29" s="273">
        <v>23.649177760375881</v>
      </c>
    </row>
    <row r="30" spans="1:12">
      <c r="A30" s="21" t="s">
        <v>194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O12" sqref="O12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88" t="s">
        <v>198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36.75" customHeight="1" thickBot="1">
      <c r="A2" s="353" t="s">
        <v>219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2" ht="13.5" customHeight="1">
      <c r="A3" s="315" t="s">
        <v>42</v>
      </c>
      <c r="B3" s="389"/>
      <c r="C3" s="389" t="s">
        <v>154</v>
      </c>
      <c r="D3" s="389"/>
      <c r="E3" s="389"/>
      <c r="F3" s="389"/>
      <c r="G3" s="389"/>
      <c r="H3" s="389"/>
      <c r="I3" s="389"/>
      <c r="J3" s="389"/>
      <c r="K3" s="389"/>
      <c r="L3" s="316"/>
    </row>
    <row r="4" spans="1:12">
      <c r="A4" s="317"/>
      <c r="B4" s="381"/>
      <c r="C4" s="381" t="s">
        <v>75</v>
      </c>
      <c r="D4" s="381" t="s">
        <v>113</v>
      </c>
      <c r="E4" s="392" t="s">
        <v>220</v>
      </c>
      <c r="F4" s="392"/>
      <c r="G4" s="392"/>
      <c r="H4" s="392"/>
      <c r="I4" s="392"/>
      <c r="J4" s="392"/>
      <c r="K4" s="392"/>
      <c r="L4" s="393"/>
    </row>
    <row r="5" spans="1:12" ht="44.4" customHeight="1">
      <c r="A5" s="317"/>
      <c r="B5" s="381"/>
      <c r="C5" s="381"/>
      <c r="D5" s="381"/>
      <c r="E5" s="381" t="s">
        <v>110</v>
      </c>
      <c r="F5" s="381"/>
      <c r="G5" s="381" t="s">
        <v>159</v>
      </c>
      <c r="H5" s="381"/>
      <c r="I5" s="381" t="s">
        <v>77</v>
      </c>
      <c r="J5" s="381"/>
      <c r="K5" s="381" t="s">
        <v>76</v>
      </c>
      <c r="L5" s="382"/>
    </row>
    <row r="6" spans="1:12" ht="22.8" customHeight="1" thickBot="1">
      <c r="A6" s="394"/>
      <c r="B6" s="395"/>
      <c r="C6" s="395"/>
      <c r="D6" s="395"/>
      <c r="E6" s="293" t="s">
        <v>75</v>
      </c>
      <c r="F6" s="293" t="s">
        <v>113</v>
      </c>
      <c r="G6" s="293" t="s">
        <v>75</v>
      </c>
      <c r="H6" s="293" t="s">
        <v>113</v>
      </c>
      <c r="I6" s="293" t="s">
        <v>75</v>
      </c>
      <c r="J6" s="293" t="s">
        <v>113</v>
      </c>
      <c r="K6" s="293" t="s">
        <v>75</v>
      </c>
      <c r="L6" s="294" t="s">
        <v>113</v>
      </c>
    </row>
    <row r="7" spans="1:12" ht="13.8" thickBot="1">
      <c r="A7" s="383" t="s">
        <v>114</v>
      </c>
      <c r="B7" s="384"/>
      <c r="C7" s="267">
        <v>2459</v>
      </c>
      <c r="D7" s="267">
        <v>1276</v>
      </c>
      <c r="E7" s="267">
        <v>994</v>
      </c>
      <c r="F7" s="267">
        <v>507</v>
      </c>
      <c r="G7" s="267">
        <v>830</v>
      </c>
      <c r="H7" s="267">
        <v>421</v>
      </c>
      <c r="I7" s="267">
        <v>376</v>
      </c>
      <c r="J7" s="267">
        <v>190</v>
      </c>
      <c r="K7" s="267">
        <v>381</v>
      </c>
      <c r="L7" s="268">
        <v>147</v>
      </c>
    </row>
    <row r="8" spans="1:12">
      <c r="A8" s="385" t="s">
        <v>58</v>
      </c>
      <c r="B8" s="203" t="s">
        <v>115</v>
      </c>
      <c r="C8" s="204">
        <v>554</v>
      </c>
      <c r="D8" s="204">
        <v>353</v>
      </c>
      <c r="E8" s="204">
        <v>257</v>
      </c>
      <c r="F8" s="204">
        <v>161</v>
      </c>
      <c r="G8" s="204">
        <v>156</v>
      </c>
      <c r="H8" s="204">
        <v>89</v>
      </c>
      <c r="I8" s="204">
        <v>89</v>
      </c>
      <c r="J8" s="204">
        <v>55</v>
      </c>
      <c r="K8" s="204">
        <v>78</v>
      </c>
      <c r="L8" s="205">
        <v>42</v>
      </c>
    </row>
    <row r="9" spans="1:12">
      <c r="A9" s="386"/>
      <c r="B9" s="148" t="s">
        <v>116</v>
      </c>
      <c r="C9" s="149">
        <v>453</v>
      </c>
      <c r="D9" s="149">
        <v>238</v>
      </c>
      <c r="E9" s="149">
        <v>215</v>
      </c>
      <c r="F9" s="149">
        <v>111</v>
      </c>
      <c r="G9" s="149">
        <v>76</v>
      </c>
      <c r="H9" s="149">
        <v>45</v>
      </c>
      <c r="I9" s="149">
        <v>107</v>
      </c>
      <c r="J9" s="149">
        <v>45</v>
      </c>
      <c r="K9" s="149">
        <v>140</v>
      </c>
      <c r="L9" s="77">
        <v>45</v>
      </c>
    </row>
    <row r="10" spans="1:12">
      <c r="A10" s="386"/>
      <c r="B10" s="148" t="s">
        <v>137</v>
      </c>
      <c r="C10" s="149">
        <v>896</v>
      </c>
      <c r="D10" s="149">
        <v>446</v>
      </c>
      <c r="E10" s="149">
        <v>348</v>
      </c>
      <c r="F10" s="149">
        <v>164</v>
      </c>
      <c r="G10" s="149">
        <v>344</v>
      </c>
      <c r="H10" s="149">
        <v>174</v>
      </c>
      <c r="I10" s="149">
        <v>102</v>
      </c>
      <c r="J10" s="149">
        <v>58</v>
      </c>
      <c r="K10" s="149">
        <v>57</v>
      </c>
      <c r="L10" s="77">
        <v>20</v>
      </c>
    </row>
    <row r="11" spans="1:12">
      <c r="A11" s="386"/>
      <c r="B11" s="148" t="s">
        <v>140</v>
      </c>
      <c r="C11" s="149">
        <v>7</v>
      </c>
      <c r="D11" s="149">
        <v>3</v>
      </c>
      <c r="E11" s="149">
        <v>1</v>
      </c>
      <c r="F11" s="149">
        <v>1</v>
      </c>
      <c r="G11" s="149">
        <v>7</v>
      </c>
      <c r="H11" s="149">
        <v>3</v>
      </c>
      <c r="I11" s="149">
        <v>1</v>
      </c>
      <c r="J11" s="149">
        <v>0</v>
      </c>
      <c r="K11" s="149">
        <v>0</v>
      </c>
      <c r="L11" s="77">
        <v>0</v>
      </c>
    </row>
    <row r="12" spans="1:12" ht="22.8">
      <c r="A12" s="386"/>
      <c r="B12" s="150" t="s">
        <v>155</v>
      </c>
      <c r="C12" s="149">
        <v>304</v>
      </c>
      <c r="D12" s="149">
        <v>105</v>
      </c>
      <c r="E12" s="149">
        <v>110</v>
      </c>
      <c r="F12" s="149">
        <v>36</v>
      </c>
      <c r="G12" s="149">
        <v>100</v>
      </c>
      <c r="H12" s="149">
        <v>27</v>
      </c>
      <c r="I12" s="149">
        <v>45</v>
      </c>
      <c r="J12" s="149">
        <v>16</v>
      </c>
      <c r="K12" s="149">
        <v>39</v>
      </c>
      <c r="L12" s="77">
        <v>11</v>
      </c>
    </row>
    <row r="13" spans="1:12" ht="22.8">
      <c r="A13" s="386"/>
      <c r="B13" s="151" t="s">
        <v>141</v>
      </c>
      <c r="C13" s="149">
        <v>132</v>
      </c>
      <c r="D13" s="149">
        <v>68</v>
      </c>
      <c r="E13" s="149">
        <v>36</v>
      </c>
      <c r="F13" s="149">
        <v>16</v>
      </c>
      <c r="G13" s="149">
        <v>131</v>
      </c>
      <c r="H13" s="149">
        <v>68</v>
      </c>
      <c r="I13" s="149">
        <v>5</v>
      </c>
      <c r="J13" s="149">
        <v>1</v>
      </c>
      <c r="K13" s="149">
        <v>0</v>
      </c>
      <c r="L13" s="77">
        <v>0</v>
      </c>
    </row>
    <row r="14" spans="1:12">
      <c r="A14" s="386"/>
      <c r="B14" s="151" t="s">
        <v>142</v>
      </c>
      <c r="C14" s="149">
        <v>10</v>
      </c>
      <c r="D14" s="149">
        <v>6</v>
      </c>
      <c r="E14" s="149">
        <v>2</v>
      </c>
      <c r="F14" s="149">
        <v>1</v>
      </c>
      <c r="G14" s="149">
        <v>9</v>
      </c>
      <c r="H14" s="149">
        <v>6</v>
      </c>
      <c r="I14" s="149">
        <v>0</v>
      </c>
      <c r="J14" s="149">
        <v>0</v>
      </c>
      <c r="K14" s="149">
        <v>0</v>
      </c>
      <c r="L14" s="77">
        <v>0</v>
      </c>
    </row>
    <row r="15" spans="1:12">
      <c r="A15" s="386"/>
      <c r="B15" s="151" t="s">
        <v>143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77">
        <v>0</v>
      </c>
    </row>
    <row r="16" spans="1:12">
      <c r="A16" s="386"/>
      <c r="B16" s="151" t="s">
        <v>144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77">
        <v>0</v>
      </c>
    </row>
    <row r="17" spans="1:12" ht="22.8">
      <c r="A17" s="386"/>
      <c r="B17" s="151" t="s">
        <v>145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77">
        <v>0</v>
      </c>
    </row>
    <row r="18" spans="1:12" ht="36" customHeight="1">
      <c r="A18" s="386"/>
      <c r="B18" s="151" t="s">
        <v>146</v>
      </c>
      <c r="C18" s="149">
        <v>48</v>
      </c>
      <c r="D18" s="149">
        <v>25</v>
      </c>
      <c r="E18" s="149">
        <v>13</v>
      </c>
      <c r="F18" s="149">
        <v>6</v>
      </c>
      <c r="G18" s="149">
        <v>0</v>
      </c>
      <c r="H18" s="149">
        <v>0</v>
      </c>
      <c r="I18" s="149">
        <v>8</v>
      </c>
      <c r="J18" s="149">
        <v>5</v>
      </c>
      <c r="K18" s="149">
        <v>48</v>
      </c>
      <c r="L18" s="77">
        <v>25</v>
      </c>
    </row>
    <row r="19" spans="1:12" ht="13.8" thickBot="1">
      <c r="A19" s="387"/>
      <c r="B19" s="206" t="s">
        <v>117</v>
      </c>
      <c r="C19" s="207">
        <v>62</v>
      </c>
      <c r="D19" s="207">
        <v>35</v>
      </c>
      <c r="E19" s="207">
        <v>13</v>
      </c>
      <c r="F19" s="207">
        <v>12</v>
      </c>
      <c r="G19" s="207">
        <v>14</v>
      </c>
      <c r="H19" s="207">
        <v>12</v>
      </c>
      <c r="I19" s="207">
        <v>20</v>
      </c>
      <c r="J19" s="207">
        <v>10</v>
      </c>
      <c r="K19" s="207">
        <v>19</v>
      </c>
      <c r="L19" s="208">
        <v>4</v>
      </c>
    </row>
    <row r="20" spans="1:12" ht="13.8" thickBot="1">
      <c r="A20" s="375" t="s">
        <v>118</v>
      </c>
      <c r="B20" s="376"/>
      <c r="C20" s="267">
        <v>671</v>
      </c>
      <c r="D20" s="267">
        <v>261</v>
      </c>
      <c r="E20" s="267">
        <v>287</v>
      </c>
      <c r="F20" s="267">
        <v>112</v>
      </c>
      <c r="G20" s="267">
        <v>288</v>
      </c>
      <c r="H20" s="267">
        <v>122</v>
      </c>
      <c r="I20" s="267">
        <v>111</v>
      </c>
      <c r="J20" s="267">
        <v>47</v>
      </c>
      <c r="K20" s="267">
        <v>58</v>
      </c>
      <c r="L20" s="268">
        <v>17</v>
      </c>
    </row>
    <row r="21" spans="1:12" ht="13.8" thickBot="1">
      <c r="A21" s="379" t="s">
        <v>147</v>
      </c>
      <c r="B21" s="380"/>
      <c r="C21" s="209">
        <v>40</v>
      </c>
      <c r="D21" s="209">
        <v>7</v>
      </c>
      <c r="E21" s="209">
        <v>19</v>
      </c>
      <c r="F21" s="209">
        <v>2</v>
      </c>
      <c r="G21" s="209">
        <v>38</v>
      </c>
      <c r="H21" s="209">
        <v>7</v>
      </c>
      <c r="I21" s="209">
        <v>2</v>
      </c>
      <c r="J21" s="209">
        <v>1</v>
      </c>
      <c r="K21" s="209">
        <v>0</v>
      </c>
      <c r="L21" s="79">
        <v>0</v>
      </c>
    </row>
    <row r="22" spans="1:12" ht="13.8" thickBot="1">
      <c r="A22" s="375" t="s">
        <v>119</v>
      </c>
      <c r="B22" s="376"/>
      <c r="C22" s="267">
        <v>2079</v>
      </c>
      <c r="D22" s="267">
        <v>1492</v>
      </c>
      <c r="E22" s="267">
        <v>744</v>
      </c>
      <c r="F22" s="267">
        <v>532</v>
      </c>
      <c r="G22" s="267">
        <v>992</v>
      </c>
      <c r="H22" s="267">
        <v>697</v>
      </c>
      <c r="I22" s="267">
        <v>447</v>
      </c>
      <c r="J22" s="267">
        <v>311</v>
      </c>
      <c r="K22" s="267">
        <v>182</v>
      </c>
      <c r="L22" s="268">
        <v>119</v>
      </c>
    </row>
    <row r="23" spans="1:12" ht="13.8" thickBot="1">
      <c r="A23" s="379" t="s">
        <v>156</v>
      </c>
      <c r="B23" s="380"/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79">
        <v>0</v>
      </c>
    </row>
    <row r="24" spans="1:12" ht="25.5" customHeight="1" thickBot="1">
      <c r="A24" s="375" t="s">
        <v>120</v>
      </c>
      <c r="B24" s="376"/>
      <c r="C24" s="267">
        <v>0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8">
        <v>0</v>
      </c>
    </row>
    <row r="25" spans="1:12" ht="25.95" customHeight="1" thickBot="1">
      <c r="A25" s="375" t="s">
        <v>121</v>
      </c>
      <c r="B25" s="376"/>
      <c r="C25" s="267">
        <v>666</v>
      </c>
      <c r="D25" s="267">
        <v>285</v>
      </c>
      <c r="E25" s="267">
        <v>255</v>
      </c>
      <c r="F25" s="267">
        <v>108</v>
      </c>
      <c r="G25" s="267">
        <v>37</v>
      </c>
      <c r="H25" s="267">
        <v>20</v>
      </c>
      <c r="I25" s="267">
        <v>504</v>
      </c>
      <c r="J25" s="267">
        <v>222</v>
      </c>
      <c r="K25" s="267">
        <v>338</v>
      </c>
      <c r="L25" s="268">
        <v>86</v>
      </c>
    </row>
    <row r="26" spans="1:12" ht="13.8" thickBot="1">
      <c r="A26" s="379" t="s">
        <v>149</v>
      </c>
      <c r="B26" s="380"/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79">
        <v>0</v>
      </c>
    </row>
    <row r="27" spans="1:12" ht="26.25" customHeight="1" thickBot="1">
      <c r="A27" s="375" t="s">
        <v>157</v>
      </c>
      <c r="B27" s="376"/>
      <c r="C27" s="267">
        <v>0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8">
        <v>0</v>
      </c>
    </row>
    <row r="28" spans="1:12" ht="13.8" thickBot="1">
      <c r="A28" s="339" t="s">
        <v>122</v>
      </c>
      <c r="B28" s="340"/>
      <c r="C28" s="269">
        <v>5875</v>
      </c>
      <c r="D28" s="269">
        <v>3314</v>
      </c>
      <c r="E28" s="269">
        <v>2280</v>
      </c>
      <c r="F28" s="269">
        <v>1259</v>
      </c>
      <c r="G28" s="269">
        <v>2147</v>
      </c>
      <c r="H28" s="269">
        <v>1260</v>
      </c>
      <c r="I28" s="269">
        <v>1438</v>
      </c>
      <c r="J28" s="267">
        <v>770</v>
      </c>
      <c r="K28" s="269">
        <v>959</v>
      </c>
      <c r="L28" s="270">
        <v>369</v>
      </c>
    </row>
    <row r="29" spans="1:12" ht="13.8" thickBot="1">
      <c r="A29" s="377" t="s">
        <v>123</v>
      </c>
      <c r="B29" s="378"/>
      <c r="C29" s="271">
        <v>100</v>
      </c>
      <c r="D29" s="271">
        <v>56.408510638297869</v>
      </c>
      <c r="E29" s="271">
        <v>38.808510638297875</v>
      </c>
      <c r="F29" s="271">
        <v>37.990343995171997</v>
      </c>
      <c r="G29" s="271">
        <v>36.544680851063831</v>
      </c>
      <c r="H29" s="271">
        <v>21.446808510638299</v>
      </c>
      <c r="I29" s="271">
        <v>24.47659574468085</v>
      </c>
      <c r="J29" s="272">
        <v>23.234761617380808</v>
      </c>
      <c r="K29" s="271">
        <v>16.323404255319147</v>
      </c>
      <c r="L29" s="273">
        <v>11.134580567290284</v>
      </c>
    </row>
    <row r="30" spans="1:12">
      <c r="A30" s="21" t="s">
        <v>193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H22" sqref="H22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295" t="s">
        <v>182</v>
      </c>
      <c r="B1" s="295"/>
      <c r="C1" s="295"/>
      <c r="D1" s="295"/>
      <c r="E1" s="295"/>
    </row>
    <row r="2" spans="1:9" s="4" customFormat="1" ht="31.2" customHeight="1">
      <c r="A2" s="310" t="s">
        <v>221</v>
      </c>
      <c r="B2" s="310"/>
      <c r="C2" s="310"/>
      <c r="D2" s="310"/>
      <c r="E2" s="310"/>
    </row>
    <row r="3" spans="1:9" s="4" customFormat="1" ht="11.25" customHeight="1" thickBot="1">
      <c r="A3" s="311"/>
      <c r="B3" s="311"/>
      <c r="C3" s="311"/>
      <c r="D3" s="311"/>
      <c r="E3" s="311"/>
    </row>
    <row r="4" spans="1:9" ht="17.25" customHeight="1">
      <c r="A4" s="396" t="s">
        <v>78</v>
      </c>
      <c r="B4" s="389" t="s">
        <v>112</v>
      </c>
      <c r="C4" s="389"/>
      <c r="D4" s="389"/>
      <c r="E4" s="316"/>
    </row>
    <row r="5" spans="1:9" ht="15.75" customHeight="1">
      <c r="A5" s="397"/>
      <c r="B5" s="399" t="s">
        <v>202</v>
      </c>
      <c r="C5" s="399"/>
      <c r="D5" s="399" t="s">
        <v>217</v>
      </c>
      <c r="E5" s="400"/>
    </row>
    <row r="6" spans="1:9" ht="16.5" customHeight="1">
      <c r="A6" s="397"/>
      <c r="B6" s="399" t="s">
        <v>79</v>
      </c>
      <c r="C6" s="399" t="s">
        <v>80</v>
      </c>
      <c r="D6" s="399" t="s">
        <v>81</v>
      </c>
      <c r="E6" s="400" t="s">
        <v>80</v>
      </c>
      <c r="G6" s="5"/>
    </row>
    <row r="7" spans="1:9">
      <c r="A7" s="397"/>
      <c r="B7" s="401"/>
      <c r="C7" s="401"/>
      <c r="D7" s="401"/>
      <c r="E7" s="403"/>
    </row>
    <row r="8" spans="1:9" ht="8.25" customHeight="1" thickBot="1">
      <c r="A8" s="398"/>
      <c r="B8" s="402"/>
      <c r="C8" s="402"/>
      <c r="D8" s="402"/>
      <c r="E8" s="404"/>
    </row>
    <row r="9" spans="1:9" ht="16.5" customHeight="1" thickBot="1">
      <c r="A9" s="254" t="s">
        <v>82</v>
      </c>
      <c r="B9" s="255">
        <v>4.9000000000000004</v>
      </c>
      <c r="C9" s="255">
        <f t="shared" ref="C9:C25" si="0">B9/$B$25*100</f>
        <v>92.452830188679258</v>
      </c>
      <c r="D9" s="255">
        <v>4.8</v>
      </c>
      <c r="E9" s="256">
        <f>D9/$D$25*100</f>
        <v>92.307692307692307</v>
      </c>
      <c r="I9" t="s">
        <v>37</v>
      </c>
    </row>
    <row r="10" spans="1:9" ht="16.5" customHeight="1">
      <c r="A10" s="152" t="s">
        <v>83</v>
      </c>
      <c r="B10" s="156">
        <v>7.5</v>
      </c>
      <c r="C10" s="156">
        <f t="shared" si="0"/>
        <v>141.50943396226415</v>
      </c>
      <c r="D10" s="156">
        <v>7.3</v>
      </c>
      <c r="E10" s="157">
        <f t="shared" ref="E10:E25" si="1">D10/$D$25*100</f>
        <v>140.38461538461539</v>
      </c>
    </row>
    <row r="11" spans="1:9">
      <c r="A11" s="153" t="s">
        <v>84</v>
      </c>
      <c r="B11" s="158">
        <v>7.6</v>
      </c>
      <c r="C11" s="158">
        <f t="shared" si="0"/>
        <v>143.39622641509433</v>
      </c>
      <c r="D11" s="158">
        <v>7.3</v>
      </c>
      <c r="E11" s="159">
        <f t="shared" si="1"/>
        <v>140.38461538461539</v>
      </c>
    </row>
    <row r="12" spans="1:9">
      <c r="A12" s="153" t="s">
        <v>85</v>
      </c>
      <c r="B12" s="158">
        <v>4.8</v>
      </c>
      <c r="C12" s="158">
        <f t="shared" si="0"/>
        <v>90.566037735849065</v>
      </c>
      <c r="D12" s="158">
        <v>4.7</v>
      </c>
      <c r="E12" s="159">
        <f t="shared" si="1"/>
        <v>90.384615384615387</v>
      </c>
    </row>
    <row r="13" spans="1:9">
      <c r="A13" s="153" t="s">
        <v>86</v>
      </c>
      <c r="B13" s="158">
        <v>5.8</v>
      </c>
      <c r="C13" s="158">
        <f t="shared" si="0"/>
        <v>109.43396226415094</v>
      </c>
      <c r="D13" s="158">
        <v>5.6</v>
      </c>
      <c r="E13" s="159">
        <f t="shared" si="1"/>
        <v>107.69230769230769</v>
      </c>
    </row>
    <row r="14" spans="1:9">
      <c r="A14" s="154" t="s">
        <v>87</v>
      </c>
      <c r="B14" s="158">
        <v>4.4000000000000004</v>
      </c>
      <c r="C14" s="158">
        <f t="shared" si="0"/>
        <v>83.018867924528323</v>
      </c>
      <c r="D14" s="158">
        <v>4.2</v>
      </c>
      <c r="E14" s="159">
        <f t="shared" si="1"/>
        <v>80.769230769230774</v>
      </c>
    </row>
    <row r="15" spans="1:9">
      <c r="A15" s="154" t="s">
        <v>88</v>
      </c>
      <c r="B15" s="158">
        <v>4.2</v>
      </c>
      <c r="C15" s="158">
        <f t="shared" si="0"/>
        <v>79.245283018867923</v>
      </c>
      <c r="D15" s="158">
        <v>4.0999999999999996</v>
      </c>
      <c r="E15" s="159">
        <f t="shared" si="1"/>
        <v>78.84615384615384</v>
      </c>
    </row>
    <row r="16" spans="1:9">
      <c r="A16" s="153" t="s">
        <v>89</v>
      </c>
      <c r="B16" s="158">
        <v>6.1</v>
      </c>
      <c r="C16" s="158">
        <f t="shared" si="0"/>
        <v>115.09433962264151</v>
      </c>
      <c r="D16" s="158">
        <v>5.8</v>
      </c>
      <c r="E16" s="159">
        <f t="shared" si="1"/>
        <v>111.53846153846155</v>
      </c>
    </row>
    <row r="17" spans="1:5">
      <c r="A17" s="153" t="s">
        <v>90</v>
      </c>
      <c r="B17" s="158">
        <v>8.8000000000000007</v>
      </c>
      <c r="C17" s="158">
        <f t="shared" si="0"/>
        <v>166.03773584905665</v>
      </c>
      <c r="D17" s="158">
        <v>8.6</v>
      </c>
      <c r="E17" s="159">
        <f t="shared" si="1"/>
        <v>165.38461538461539</v>
      </c>
    </row>
    <row r="18" spans="1:5">
      <c r="A18" s="154" t="s">
        <v>91</v>
      </c>
      <c r="B18" s="158">
        <v>7.1</v>
      </c>
      <c r="C18" s="158">
        <f t="shared" si="0"/>
        <v>133.96226415094338</v>
      </c>
      <c r="D18" s="158">
        <v>6.9</v>
      </c>
      <c r="E18" s="159">
        <f t="shared" si="1"/>
        <v>132.69230769230768</v>
      </c>
    </row>
    <row r="19" spans="1:5">
      <c r="A19" s="154" t="s">
        <v>92</v>
      </c>
      <c r="B19" s="158">
        <v>4.9000000000000004</v>
      </c>
      <c r="C19" s="158">
        <f t="shared" si="0"/>
        <v>92.452830188679258</v>
      </c>
      <c r="D19" s="158">
        <v>4.7</v>
      </c>
      <c r="E19" s="159">
        <f t="shared" si="1"/>
        <v>90.384615384615387</v>
      </c>
    </row>
    <row r="20" spans="1:5">
      <c r="A20" s="153" t="s">
        <v>93</v>
      </c>
      <c r="B20" s="158">
        <v>3.9</v>
      </c>
      <c r="C20" s="158">
        <f t="shared" si="0"/>
        <v>73.584905660377359</v>
      </c>
      <c r="D20" s="158">
        <v>3.8</v>
      </c>
      <c r="E20" s="159">
        <f t="shared" si="1"/>
        <v>73.076923076923066</v>
      </c>
    </row>
    <row r="21" spans="1:5">
      <c r="A21" s="153" t="s">
        <v>94</v>
      </c>
      <c r="B21" s="158">
        <v>7.7</v>
      </c>
      <c r="C21" s="158">
        <f t="shared" si="0"/>
        <v>145.28301886792454</v>
      </c>
      <c r="D21" s="158">
        <v>7.6</v>
      </c>
      <c r="E21" s="159">
        <f t="shared" si="1"/>
        <v>146.15384615384613</v>
      </c>
    </row>
    <row r="22" spans="1:5">
      <c r="A22" s="153" t="s">
        <v>95</v>
      </c>
      <c r="B22" s="158">
        <v>8.6999999999999993</v>
      </c>
      <c r="C22" s="158">
        <f t="shared" si="0"/>
        <v>164.15094339622641</v>
      </c>
      <c r="D22" s="158">
        <v>8.1999999999999993</v>
      </c>
      <c r="E22" s="159">
        <f t="shared" si="1"/>
        <v>157.69230769230768</v>
      </c>
    </row>
    <row r="23" spans="1:5">
      <c r="A23" s="153" t="s">
        <v>96</v>
      </c>
      <c r="B23" s="158">
        <v>3.3</v>
      </c>
      <c r="C23" s="158">
        <f t="shared" si="0"/>
        <v>62.264150943396224</v>
      </c>
      <c r="D23" s="158">
        <v>3.1</v>
      </c>
      <c r="E23" s="159">
        <f t="shared" si="1"/>
        <v>59.615384615384613</v>
      </c>
    </row>
    <row r="24" spans="1:5" ht="13.8" thickBot="1">
      <c r="A24" s="155" t="s">
        <v>97</v>
      </c>
      <c r="B24" s="160">
        <v>7.1</v>
      </c>
      <c r="C24" s="160">
        <f t="shared" si="0"/>
        <v>133.96226415094338</v>
      </c>
      <c r="D24" s="160">
        <v>6.9</v>
      </c>
      <c r="E24" s="161">
        <f t="shared" si="1"/>
        <v>132.69230769230768</v>
      </c>
    </row>
    <row r="25" spans="1:5" ht="13.8" thickBot="1">
      <c r="A25" s="257" t="s">
        <v>98</v>
      </c>
      <c r="B25" s="258">
        <v>5.3</v>
      </c>
      <c r="C25" s="258">
        <f t="shared" si="0"/>
        <v>100</v>
      </c>
      <c r="D25" s="258">
        <v>5.2</v>
      </c>
      <c r="E25" s="259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Normal="120" zoomScaleSheetLayoutView="100" workbookViewId="0">
      <selection activeCell="C5" sqref="C5:D39"/>
    </sheetView>
  </sheetViews>
  <sheetFormatPr defaultRowHeight="11.4"/>
  <cols>
    <col min="1" max="1" width="8.88671875" style="210"/>
    <col min="2" max="2" width="35.5546875" style="210" customWidth="1"/>
    <col min="3" max="4" width="16" style="210" customWidth="1"/>
    <col min="5" max="232" width="8.88671875" style="210"/>
    <col min="233" max="233" width="23.44140625" style="210" customWidth="1"/>
    <col min="234" max="234" width="13.5546875" style="210" customWidth="1"/>
    <col min="235" max="235" width="14.44140625" style="210" customWidth="1"/>
    <col min="236" max="236" width="8.88671875" style="210"/>
    <col min="237" max="237" width="26.6640625" style="210" customWidth="1"/>
    <col min="238" max="240" width="8.88671875" style="210"/>
    <col min="241" max="241" width="22.88671875" style="210" customWidth="1"/>
    <col min="242" max="242" width="8.88671875" style="210"/>
    <col min="243" max="243" width="13.6640625" style="210" customWidth="1"/>
    <col min="244" max="244" width="9.109375" style="210" customWidth="1"/>
    <col min="245" max="488" width="8.88671875" style="210"/>
    <col min="489" max="489" width="23.44140625" style="210" customWidth="1"/>
    <col min="490" max="490" width="13.5546875" style="210" customWidth="1"/>
    <col min="491" max="491" width="14.44140625" style="210" customWidth="1"/>
    <col min="492" max="492" width="8.88671875" style="210"/>
    <col min="493" max="493" width="26.6640625" style="210" customWidth="1"/>
    <col min="494" max="496" width="8.88671875" style="210"/>
    <col min="497" max="497" width="22.88671875" style="210" customWidth="1"/>
    <col min="498" max="498" width="8.88671875" style="210"/>
    <col min="499" max="499" width="13.6640625" style="210" customWidth="1"/>
    <col min="500" max="500" width="9.109375" style="210" customWidth="1"/>
    <col min="501" max="744" width="8.88671875" style="210"/>
    <col min="745" max="745" width="23.44140625" style="210" customWidth="1"/>
    <col min="746" max="746" width="13.5546875" style="210" customWidth="1"/>
    <col min="747" max="747" width="14.44140625" style="210" customWidth="1"/>
    <col min="748" max="748" width="8.88671875" style="210"/>
    <col min="749" max="749" width="26.6640625" style="210" customWidth="1"/>
    <col min="750" max="752" width="8.88671875" style="210"/>
    <col min="753" max="753" width="22.88671875" style="210" customWidth="1"/>
    <col min="754" max="754" width="8.88671875" style="210"/>
    <col min="755" max="755" width="13.6640625" style="210" customWidth="1"/>
    <col min="756" max="756" width="9.109375" style="210" customWidth="1"/>
    <col min="757" max="1000" width="8.88671875" style="210"/>
    <col min="1001" max="1001" width="23.44140625" style="210" customWidth="1"/>
    <col min="1002" max="1002" width="13.5546875" style="210" customWidth="1"/>
    <col min="1003" max="1003" width="14.44140625" style="210" customWidth="1"/>
    <col min="1004" max="1004" width="8.88671875" style="210"/>
    <col min="1005" max="1005" width="26.6640625" style="210" customWidth="1"/>
    <col min="1006" max="1008" width="8.88671875" style="210"/>
    <col min="1009" max="1009" width="22.88671875" style="210" customWidth="1"/>
    <col min="1010" max="1010" width="8.88671875" style="210"/>
    <col min="1011" max="1011" width="13.6640625" style="210" customWidth="1"/>
    <col min="1012" max="1012" width="9.109375" style="210" customWidth="1"/>
    <col min="1013" max="1256" width="8.88671875" style="210"/>
    <col min="1257" max="1257" width="23.44140625" style="210" customWidth="1"/>
    <col min="1258" max="1258" width="13.5546875" style="210" customWidth="1"/>
    <col min="1259" max="1259" width="14.44140625" style="210" customWidth="1"/>
    <col min="1260" max="1260" width="8.88671875" style="210"/>
    <col min="1261" max="1261" width="26.6640625" style="210" customWidth="1"/>
    <col min="1262" max="1264" width="8.88671875" style="210"/>
    <col min="1265" max="1265" width="22.88671875" style="210" customWidth="1"/>
    <col min="1266" max="1266" width="8.88671875" style="210"/>
    <col min="1267" max="1267" width="13.6640625" style="210" customWidth="1"/>
    <col min="1268" max="1268" width="9.109375" style="210" customWidth="1"/>
    <col min="1269" max="1512" width="8.88671875" style="210"/>
    <col min="1513" max="1513" width="23.44140625" style="210" customWidth="1"/>
    <col min="1514" max="1514" width="13.5546875" style="210" customWidth="1"/>
    <col min="1515" max="1515" width="14.44140625" style="210" customWidth="1"/>
    <col min="1516" max="1516" width="8.88671875" style="210"/>
    <col min="1517" max="1517" width="26.6640625" style="210" customWidth="1"/>
    <col min="1518" max="1520" width="8.88671875" style="210"/>
    <col min="1521" max="1521" width="22.88671875" style="210" customWidth="1"/>
    <col min="1522" max="1522" width="8.88671875" style="210"/>
    <col min="1523" max="1523" width="13.6640625" style="210" customWidth="1"/>
    <col min="1524" max="1524" width="9.109375" style="210" customWidth="1"/>
    <col min="1525" max="1768" width="8.88671875" style="210"/>
    <col min="1769" max="1769" width="23.44140625" style="210" customWidth="1"/>
    <col min="1770" max="1770" width="13.5546875" style="210" customWidth="1"/>
    <col min="1771" max="1771" width="14.44140625" style="210" customWidth="1"/>
    <col min="1772" max="1772" width="8.88671875" style="210"/>
    <col min="1773" max="1773" width="26.6640625" style="210" customWidth="1"/>
    <col min="1774" max="1776" width="8.88671875" style="210"/>
    <col min="1777" max="1777" width="22.88671875" style="210" customWidth="1"/>
    <col min="1778" max="1778" width="8.88671875" style="210"/>
    <col min="1779" max="1779" width="13.6640625" style="210" customWidth="1"/>
    <col min="1780" max="1780" width="9.109375" style="210" customWidth="1"/>
    <col min="1781" max="2024" width="8.88671875" style="210"/>
    <col min="2025" max="2025" width="23.44140625" style="210" customWidth="1"/>
    <col min="2026" max="2026" width="13.5546875" style="210" customWidth="1"/>
    <col min="2027" max="2027" width="14.44140625" style="210" customWidth="1"/>
    <col min="2028" max="2028" width="8.88671875" style="210"/>
    <col min="2029" max="2029" width="26.6640625" style="210" customWidth="1"/>
    <col min="2030" max="2032" width="8.88671875" style="210"/>
    <col min="2033" max="2033" width="22.88671875" style="210" customWidth="1"/>
    <col min="2034" max="2034" width="8.88671875" style="210"/>
    <col min="2035" max="2035" width="13.6640625" style="210" customWidth="1"/>
    <col min="2036" max="2036" width="9.109375" style="210" customWidth="1"/>
    <col min="2037" max="2280" width="8.88671875" style="210"/>
    <col min="2281" max="2281" width="23.44140625" style="210" customWidth="1"/>
    <col min="2282" max="2282" width="13.5546875" style="210" customWidth="1"/>
    <col min="2283" max="2283" width="14.44140625" style="210" customWidth="1"/>
    <col min="2284" max="2284" width="8.88671875" style="210"/>
    <col min="2285" max="2285" width="26.6640625" style="210" customWidth="1"/>
    <col min="2286" max="2288" width="8.88671875" style="210"/>
    <col min="2289" max="2289" width="22.88671875" style="210" customWidth="1"/>
    <col min="2290" max="2290" width="8.88671875" style="210"/>
    <col min="2291" max="2291" width="13.6640625" style="210" customWidth="1"/>
    <col min="2292" max="2292" width="9.109375" style="210" customWidth="1"/>
    <col min="2293" max="2536" width="8.88671875" style="210"/>
    <col min="2537" max="2537" width="23.44140625" style="210" customWidth="1"/>
    <col min="2538" max="2538" width="13.5546875" style="210" customWidth="1"/>
    <col min="2539" max="2539" width="14.44140625" style="210" customWidth="1"/>
    <col min="2540" max="2540" width="8.88671875" style="210"/>
    <col min="2541" max="2541" width="26.6640625" style="210" customWidth="1"/>
    <col min="2542" max="2544" width="8.88671875" style="210"/>
    <col min="2545" max="2545" width="22.88671875" style="210" customWidth="1"/>
    <col min="2546" max="2546" width="8.88671875" style="210"/>
    <col min="2547" max="2547" width="13.6640625" style="210" customWidth="1"/>
    <col min="2548" max="2548" width="9.109375" style="210" customWidth="1"/>
    <col min="2549" max="2792" width="8.88671875" style="210"/>
    <col min="2793" max="2793" width="23.44140625" style="210" customWidth="1"/>
    <col min="2794" max="2794" width="13.5546875" style="210" customWidth="1"/>
    <col min="2795" max="2795" width="14.44140625" style="210" customWidth="1"/>
    <col min="2796" max="2796" width="8.88671875" style="210"/>
    <col min="2797" max="2797" width="26.6640625" style="210" customWidth="1"/>
    <col min="2798" max="2800" width="8.88671875" style="210"/>
    <col min="2801" max="2801" width="22.88671875" style="210" customWidth="1"/>
    <col min="2802" max="2802" width="8.88671875" style="210"/>
    <col min="2803" max="2803" width="13.6640625" style="210" customWidth="1"/>
    <col min="2804" max="2804" width="9.109375" style="210" customWidth="1"/>
    <col min="2805" max="3048" width="8.88671875" style="210"/>
    <col min="3049" max="3049" width="23.44140625" style="210" customWidth="1"/>
    <col min="3050" max="3050" width="13.5546875" style="210" customWidth="1"/>
    <col min="3051" max="3051" width="14.44140625" style="210" customWidth="1"/>
    <col min="3052" max="3052" width="8.88671875" style="210"/>
    <col min="3053" max="3053" width="26.6640625" style="210" customWidth="1"/>
    <col min="3054" max="3056" width="8.88671875" style="210"/>
    <col min="3057" max="3057" width="22.88671875" style="210" customWidth="1"/>
    <col min="3058" max="3058" width="8.88671875" style="210"/>
    <col min="3059" max="3059" width="13.6640625" style="210" customWidth="1"/>
    <col min="3060" max="3060" width="9.109375" style="210" customWidth="1"/>
    <col min="3061" max="3304" width="8.88671875" style="210"/>
    <col min="3305" max="3305" width="23.44140625" style="210" customWidth="1"/>
    <col min="3306" max="3306" width="13.5546875" style="210" customWidth="1"/>
    <col min="3307" max="3307" width="14.44140625" style="210" customWidth="1"/>
    <col min="3308" max="3308" width="8.88671875" style="210"/>
    <col min="3309" max="3309" width="26.6640625" style="210" customWidth="1"/>
    <col min="3310" max="3312" width="8.88671875" style="210"/>
    <col min="3313" max="3313" width="22.88671875" style="210" customWidth="1"/>
    <col min="3314" max="3314" width="8.88671875" style="210"/>
    <col min="3315" max="3315" width="13.6640625" style="210" customWidth="1"/>
    <col min="3316" max="3316" width="9.109375" style="210" customWidth="1"/>
    <col min="3317" max="3560" width="8.88671875" style="210"/>
    <col min="3561" max="3561" width="23.44140625" style="210" customWidth="1"/>
    <col min="3562" max="3562" width="13.5546875" style="210" customWidth="1"/>
    <col min="3563" max="3563" width="14.44140625" style="210" customWidth="1"/>
    <col min="3564" max="3564" width="8.88671875" style="210"/>
    <col min="3565" max="3565" width="26.6640625" style="210" customWidth="1"/>
    <col min="3566" max="3568" width="8.88671875" style="210"/>
    <col min="3569" max="3569" width="22.88671875" style="210" customWidth="1"/>
    <col min="3570" max="3570" width="8.88671875" style="210"/>
    <col min="3571" max="3571" width="13.6640625" style="210" customWidth="1"/>
    <col min="3572" max="3572" width="9.109375" style="210" customWidth="1"/>
    <col min="3573" max="3816" width="8.88671875" style="210"/>
    <col min="3817" max="3817" width="23.44140625" style="210" customWidth="1"/>
    <col min="3818" max="3818" width="13.5546875" style="210" customWidth="1"/>
    <col min="3819" max="3819" width="14.44140625" style="210" customWidth="1"/>
    <col min="3820" max="3820" width="8.88671875" style="210"/>
    <col min="3821" max="3821" width="26.6640625" style="210" customWidth="1"/>
    <col min="3822" max="3824" width="8.88671875" style="210"/>
    <col min="3825" max="3825" width="22.88671875" style="210" customWidth="1"/>
    <col min="3826" max="3826" width="8.88671875" style="210"/>
    <col min="3827" max="3827" width="13.6640625" style="210" customWidth="1"/>
    <col min="3828" max="3828" width="9.109375" style="210" customWidth="1"/>
    <col min="3829" max="4072" width="8.88671875" style="210"/>
    <col min="4073" max="4073" width="23.44140625" style="210" customWidth="1"/>
    <col min="4074" max="4074" width="13.5546875" style="210" customWidth="1"/>
    <col min="4075" max="4075" width="14.44140625" style="210" customWidth="1"/>
    <col min="4076" max="4076" width="8.88671875" style="210"/>
    <col min="4077" max="4077" width="26.6640625" style="210" customWidth="1"/>
    <col min="4078" max="4080" width="8.88671875" style="210"/>
    <col min="4081" max="4081" width="22.88671875" style="210" customWidth="1"/>
    <col min="4082" max="4082" width="8.88671875" style="210"/>
    <col min="4083" max="4083" width="13.6640625" style="210" customWidth="1"/>
    <col min="4084" max="4084" width="9.109375" style="210" customWidth="1"/>
    <col min="4085" max="4328" width="8.88671875" style="210"/>
    <col min="4329" max="4329" width="23.44140625" style="210" customWidth="1"/>
    <col min="4330" max="4330" width="13.5546875" style="210" customWidth="1"/>
    <col min="4331" max="4331" width="14.44140625" style="210" customWidth="1"/>
    <col min="4332" max="4332" width="8.88671875" style="210"/>
    <col min="4333" max="4333" width="26.6640625" style="210" customWidth="1"/>
    <col min="4334" max="4336" width="8.88671875" style="210"/>
    <col min="4337" max="4337" width="22.88671875" style="210" customWidth="1"/>
    <col min="4338" max="4338" width="8.88671875" style="210"/>
    <col min="4339" max="4339" width="13.6640625" style="210" customWidth="1"/>
    <col min="4340" max="4340" width="9.109375" style="210" customWidth="1"/>
    <col min="4341" max="4584" width="8.88671875" style="210"/>
    <col min="4585" max="4585" width="23.44140625" style="210" customWidth="1"/>
    <col min="4586" max="4586" width="13.5546875" style="210" customWidth="1"/>
    <col min="4587" max="4587" width="14.44140625" style="210" customWidth="1"/>
    <col min="4588" max="4588" width="8.88671875" style="210"/>
    <col min="4589" max="4589" width="26.6640625" style="210" customWidth="1"/>
    <col min="4590" max="4592" width="8.88671875" style="210"/>
    <col min="4593" max="4593" width="22.88671875" style="210" customWidth="1"/>
    <col min="4594" max="4594" width="8.88671875" style="210"/>
    <col min="4595" max="4595" width="13.6640625" style="210" customWidth="1"/>
    <col min="4596" max="4596" width="9.109375" style="210" customWidth="1"/>
    <col min="4597" max="4840" width="8.88671875" style="210"/>
    <col min="4841" max="4841" width="23.44140625" style="210" customWidth="1"/>
    <col min="4842" max="4842" width="13.5546875" style="210" customWidth="1"/>
    <col min="4843" max="4843" width="14.44140625" style="210" customWidth="1"/>
    <col min="4844" max="4844" width="8.88671875" style="210"/>
    <col min="4845" max="4845" width="26.6640625" style="210" customWidth="1"/>
    <col min="4846" max="4848" width="8.88671875" style="210"/>
    <col min="4849" max="4849" width="22.88671875" style="210" customWidth="1"/>
    <col min="4850" max="4850" width="8.88671875" style="210"/>
    <col min="4851" max="4851" width="13.6640625" style="210" customWidth="1"/>
    <col min="4852" max="4852" width="9.109375" style="210" customWidth="1"/>
    <col min="4853" max="5096" width="8.88671875" style="210"/>
    <col min="5097" max="5097" width="23.44140625" style="210" customWidth="1"/>
    <col min="5098" max="5098" width="13.5546875" style="210" customWidth="1"/>
    <col min="5099" max="5099" width="14.44140625" style="210" customWidth="1"/>
    <col min="5100" max="5100" width="8.88671875" style="210"/>
    <col min="5101" max="5101" width="26.6640625" style="210" customWidth="1"/>
    <col min="5102" max="5104" width="8.88671875" style="210"/>
    <col min="5105" max="5105" width="22.88671875" style="210" customWidth="1"/>
    <col min="5106" max="5106" width="8.88671875" style="210"/>
    <col min="5107" max="5107" width="13.6640625" style="210" customWidth="1"/>
    <col min="5108" max="5108" width="9.109375" style="210" customWidth="1"/>
    <col min="5109" max="5352" width="8.88671875" style="210"/>
    <col min="5353" max="5353" width="23.44140625" style="210" customWidth="1"/>
    <col min="5354" max="5354" width="13.5546875" style="210" customWidth="1"/>
    <col min="5355" max="5355" width="14.44140625" style="210" customWidth="1"/>
    <col min="5356" max="5356" width="8.88671875" style="210"/>
    <col min="5357" max="5357" width="26.6640625" style="210" customWidth="1"/>
    <col min="5358" max="5360" width="8.88671875" style="210"/>
    <col min="5361" max="5361" width="22.88671875" style="210" customWidth="1"/>
    <col min="5362" max="5362" width="8.88671875" style="210"/>
    <col min="5363" max="5363" width="13.6640625" style="210" customWidth="1"/>
    <col min="5364" max="5364" width="9.109375" style="210" customWidth="1"/>
    <col min="5365" max="5608" width="8.88671875" style="210"/>
    <col min="5609" max="5609" width="23.44140625" style="210" customWidth="1"/>
    <col min="5610" max="5610" width="13.5546875" style="210" customWidth="1"/>
    <col min="5611" max="5611" width="14.44140625" style="210" customWidth="1"/>
    <col min="5612" max="5612" width="8.88671875" style="210"/>
    <col min="5613" max="5613" width="26.6640625" style="210" customWidth="1"/>
    <col min="5614" max="5616" width="8.88671875" style="210"/>
    <col min="5617" max="5617" width="22.88671875" style="210" customWidth="1"/>
    <col min="5618" max="5618" width="8.88671875" style="210"/>
    <col min="5619" max="5619" width="13.6640625" style="210" customWidth="1"/>
    <col min="5620" max="5620" width="9.109375" style="210" customWidth="1"/>
    <col min="5621" max="5864" width="8.88671875" style="210"/>
    <col min="5865" max="5865" width="23.44140625" style="210" customWidth="1"/>
    <col min="5866" max="5866" width="13.5546875" style="210" customWidth="1"/>
    <col min="5867" max="5867" width="14.44140625" style="210" customWidth="1"/>
    <col min="5868" max="5868" width="8.88671875" style="210"/>
    <col min="5869" max="5869" width="26.6640625" style="210" customWidth="1"/>
    <col min="5870" max="5872" width="8.88671875" style="210"/>
    <col min="5873" max="5873" width="22.88671875" style="210" customWidth="1"/>
    <col min="5874" max="5874" width="8.88671875" style="210"/>
    <col min="5875" max="5875" width="13.6640625" style="210" customWidth="1"/>
    <col min="5876" max="5876" width="9.109375" style="210" customWidth="1"/>
    <col min="5877" max="6120" width="8.88671875" style="210"/>
    <col min="6121" max="6121" width="23.44140625" style="210" customWidth="1"/>
    <col min="6122" max="6122" width="13.5546875" style="210" customWidth="1"/>
    <col min="6123" max="6123" width="14.44140625" style="210" customWidth="1"/>
    <col min="6124" max="6124" width="8.88671875" style="210"/>
    <col min="6125" max="6125" width="26.6640625" style="210" customWidth="1"/>
    <col min="6126" max="6128" width="8.88671875" style="210"/>
    <col min="6129" max="6129" width="22.88671875" style="210" customWidth="1"/>
    <col min="6130" max="6130" width="8.88671875" style="210"/>
    <col min="6131" max="6131" width="13.6640625" style="210" customWidth="1"/>
    <col min="6132" max="6132" width="9.109375" style="210" customWidth="1"/>
    <col min="6133" max="6376" width="8.88671875" style="210"/>
    <col min="6377" max="6377" width="23.44140625" style="210" customWidth="1"/>
    <col min="6378" max="6378" width="13.5546875" style="210" customWidth="1"/>
    <col min="6379" max="6379" width="14.44140625" style="210" customWidth="1"/>
    <col min="6380" max="6380" width="8.88671875" style="210"/>
    <col min="6381" max="6381" width="26.6640625" style="210" customWidth="1"/>
    <col min="6382" max="6384" width="8.88671875" style="210"/>
    <col min="6385" max="6385" width="22.88671875" style="210" customWidth="1"/>
    <col min="6386" max="6386" width="8.88671875" style="210"/>
    <col min="6387" max="6387" width="13.6640625" style="210" customWidth="1"/>
    <col min="6388" max="6388" width="9.109375" style="210" customWidth="1"/>
    <col min="6389" max="6632" width="8.88671875" style="210"/>
    <col min="6633" max="6633" width="23.44140625" style="210" customWidth="1"/>
    <col min="6634" max="6634" width="13.5546875" style="210" customWidth="1"/>
    <col min="6635" max="6635" width="14.44140625" style="210" customWidth="1"/>
    <col min="6636" max="6636" width="8.88671875" style="210"/>
    <col min="6637" max="6637" width="26.6640625" style="210" customWidth="1"/>
    <col min="6638" max="6640" width="8.88671875" style="210"/>
    <col min="6641" max="6641" width="22.88671875" style="210" customWidth="1"/>
    <col min="6642" max="6642" width="8.88671875" style="210"/>
    <col min="6643" max="6643" width="13.6640625" style="210" customWidth="1"/>
    <col min="6644" max="6644" width="9.109375" style="210" customWidth="1"/>
    <col min="6645" max="6888" width="8.88671875" style="210"/>
    <col min="6889" max="6889" width="23.44140625" style="210" customWidth="1"/>
    <col min="6890" max="6890" width="13.5546875" style="210" customWidth="1"/>
    <col min="6891" max="6891" width="14.44140625" style="210" customWidth="1"/>
    <col min="6892" max="6892" width="8.88671875" style="210"/>
    <col min="6893" max="6893" width="26.6640625" style="210" customWidth="1"/>
    <col min="6894" max="6896" width="8.88671875" style="210"/>
    <col min="6897" max="6897" width="22.88671875" style="210" customWidth="1"/>
    <col min="6898" max="6898" width="8.88671875" style="210"/>
    <col min="6899" max="6899" width="13.6640625" style="210" customWidth="1"/>
    <col min="6900" max="6900" width="9.109375" style="210" customWidth="1"/>
    <col min="6901" max="7144" width="8.88671875" style="210"/>
    <col min="7145" max="7145" width="23.44140625" style="210" customWidth="1"/>
    <col min="7146" max="7146" width="13.5546875" style="210" customWidth="1"/>
    <col min="7147" max="7147" width="14.44140625" style="210" customWidth="1"/>
    <col min="7148" max="7148" width="8.88671875" style="210"/>
    <col min="7149" max="7149" width="26.6640625" style="210" customWidth="1"/>
    <col min="7150" max="7152" width="8.88671875" style="210"/>
    <col min="7153" max="7153" width="22.88671875" style="210" customWidth="1"/>
    <col min="7154" max="7154" width="8.88671875" style="210"/>
    <col min="7155" max="7155" width="13.6640625" style="210" customWidth="1"/>
    <col min="7156" max="7156" width="9.109375" style="210" customWidth="1"/>
    <col min="7157" max="7400" width="8.88671875" style="210"/>
    <col min="7401" max="7401" width="23.44140625" style="210" customWidth="1"/>
    <col min="7402" max="7402" width="13.5546875" style="210" customWidth="1"/>
    <col min="7403" max="7403" width="14.44140625" style="210" customWidth="1"/>
    <col min="7404" max="7404" width="8.88671875" style="210"/>
    <col min="7405" max="7405" width="26.6640625" style="210" customWidth="1"/>
    <col min="7406" max="7408" width="8.88671875" style="210"/>
    <col min="7409" max="7409" width="22.88671875" style="210" customWidth="1"/>
    <col min="7410" max="7410" width="8.88671875" style="210"/>
    <col min="7411" max="7411" width="13.6640625" style="210" customWidth="1"/>
    <col min="7412" max="7412" width="9.109375" style="210" customWidth="1"/>
    <col min="7413" max="7656" width="8.88671875" style="210"/>
    <col min="7657" max="7657" width="23.44140625" style="210" customWidth="1"/>
    <col min="7658" max="7658" width="13.5546875" style="210" customWidth="1"/>
    <col min="7659" max="7659" width="14.44140625" style="210" customWidth="1"/>
    <col min="7660" max="7660" width="8.88671875" style="210"/>
    <col min="7661" max="7661" width="26.6640625" style="210" customWidth="1"/>
    <col min="7662" max="7664" width="8.88671875" style="210"/>
    <col min="7665" max="7665" width="22.88671875" style="210" customWidth="1"/>
    <col min="7666" max="7666" width="8.88671875" style="210"/>
    <col min="7667" max="7667" width="13.6640625" style="210" customWidth="1"/>
    <col min="7668" max="7668" width="9.109375" style="210" customWidth="1"/>
    <col min="7669" max="7912" width="8.88671875" style="210"/>
    <col min="7913" max="7913" width="23.44140625" style="210" customWidth="1"/>
    <col min="7914" max="7914" width="13.5546875" style="210" customWidth="1"/>
    <col min="7915" max="7915" width="14.44140625" style="210" customWidth="1"/>
    <col min="7916" max="7916" width="8.88671875" style="210"/>
    <col min="7917" max="7917" width="26.6640625" style="210" customWidth="1"/>
    <col min="7918" max="7920" width="8.88671875" style="210"/>
    <col min="7921" max="7921" width="22.88671875" style="210" customWidth="1"/>
    <col min="7922" max="7922" width="8.88671875" style="210"/>
    <col min="7923" max="7923" width="13.6640625" style="210" customWidth="1"/>
    <col min="7924" max="7924" width="9.109375" style="210" customWidth="1"/>
    <col min="7925" max="8168" width="8.88671875" style="210"/>
    <col min="8169" max="8169" width="23.44140625" style="210" customWidth="1"/>
    <col min="8170" max="8170" width="13.5546875" style="210" customWidth="1"/>
    <col min="8171" max="8171" width="14.44140625" style="210" customWidth="1"/>
    <col min="8172" max="8172" width="8.88671875" style="210"/>
    <col min="8173" max="8173" width="26.6640625" style="210" customWidth="1"/>
    <col min="8174" max="8176" width="8.88671875" style="210"/>
    <col min="8177" max="8177" width="22.88671875" style="210" customWidth="1"/>
    <col min="8178" max="8178" width="8.88671875" style="210"/>
    <col min="8179" max="8179" width="13.6640625" style="210" customWidth="1"/>
    <col min="8180" max="8180" width="9.109375" style="210" customWidth="1"/>
    <col min="8181" max="8424" width="8.88671875" style="210"/>
    <col min="8425" max="8425" width="23.44140625" style="210" customWidth="1"/>
    <col min="8426" max="8426" width="13.5546875" style="210" customWidth="1"/>
    <col min="8427" max="8427" width="14.44140625" style="210" customWidth="1"/>
    <col min="8428" max="8428" width="8.88671875" style="210"/>
    <col min="8429" max="8429" width="26.6640625" style="210" customWidth="1"/>
    <col min="8430" max="8432" width="8.88671875" style="210"/>
    <col min="8433" max="8433" width="22.88671875" style="210" customWidth="1"/>
    <col min="8434" max="8434" width="8.88671875" style="210"/>
    <col min="8435" max="8435" width="13.6640625" style="210" customWidth="1"/>
    <col min="8436" max="8436" width="9.109375" style="210" customWidth="1"/>
    <col min="8437" max="8680" width="8.88671875" style="210"/>
    <col min="8681" max="8681" width="23.44140625" style="210" customWidth="1"/>
    <col min="8682" max="8682" width="13.5546875" style="210" customWidth="1"/>
    <col min="8683" max="8683" width="14.44140625" style="210" customWidth="1"/>
    <col min="8684" max="8684" width="8.88671875" style="210"/>
    <col min="8685" max="8685" width="26.6640625" style="210" customWidth="1"/>
    <col min="8686" max="8688" width="8.88671875" style="210"/>
    <col min="8689" max="8689" width="22.88671875" style="210" customWidth="1"/>
    <col min="8690" max="8690" width="8.88671875" style="210"/>
    <col min="8691" max="8691" width="13.6640625" style="210" customWidth="1"/>
    <col min="8692" max="8692" width="9.109375" style="210" customWidth="1"/>
    <col min="8693" max="8936" width="8.88671875" style="210"/>
    <col min="8937" max="8937" width="23.44140625" style="210" customWidth="1"/>
    <col min="8938" max="8938" width="13.5546875" style="210" customWidth="1"/>
    <col min="8939" max="8939" width="14.44140625" style="210" customWidth="1"/>
    <col min="8940" max="8940" width="8.88671875" style="210"/>
    <col min="8941" max="8941" width="26.6640625" style="210" customWidth="1"/>
    <col min="8942" max="8944" width="8.88671875" style="210"/>
    <col min="8945" max="8945" width="22.88671875" style="210" customWidth="1"/>
    <col min="8946" max="8946" width="8.88671875" style="210"/>
    <col min="8947" max="8947" width="13.6640625" style="210" customWidth="1"/>
    <col min="8948" max="8948" width="9.109375" style="210" customWidth="1"/>
    <col min="8949" max="9192" width="8.88671875" style="210"/>
    <col min="9193" max="9193" width="23.44140625" style="210" customWidth="1"/>
    <col min="9194" max="9194" width="13.5546875" style="210" customWidth="1"/>
    <col min="9195" max="9195" width="14.44140625" style="210" customWidth="1"/>
    <col min="9196" max="9196" width="8.88671875" style="210"/>
    <col min="9197" max="9197" width="26.6640625" style="210" customWidth="1"/>
    <col min="9198" max="9200" width="8.88671875" style="210"/>
    <col min="9201" max="9201" width="22.88671875" style="210" customWidth="1"/>
    <col min="9202" max="9202" width="8.88671875" style="210"/>
    <col min="9203" max="9203" width="13.6640625" style="210" customWidth="1"/>
    <col min="9204" max="9204" width="9.109375" style="210" customWidth="1"/>
    <col min="9205" max="9448" width="8.88671875" style="210"/>
    <col min="9449" max="9449" width="23.44140625" style="210" customWidth="1"/>
    <col min="9450" max="9450" width="13.5546875" style="210" customWidth="1"/>
    <col min="9451" max="9451" width="14.44140625" style="210" customWidth="1"/>
    <col min="9452" max="9452" width="8.88671875" style="210"/>
    <col min="9453" max="9453" width="26.6640625" style="210" customWidth="1"/>
    <col min="9454" max="9456" width="8.88671875" style="210"/>
    <col min="9457" max="9457" width="22.88671875" style="210" customWidth="1"/>
    <col min="9458" max="9458" width="8.88671875" style="210"/>
    <col min="9459" max="9459" width="13.6640625" style="210" customWidth="1"/>
    <col min="9460" max="9460" width="9.109375" style="210" customWidth="1"/>
    <col min="9461" max="9704" width="8.88671875" style="210"/>
    <col min="9705" max="9705" width="23.44140625" style="210" customWidth="1"/>
    <col min="9706" max="9706" width="13.5546875" style="210" customWidth="1"/>
    <col min="9707" max="9707" width="14.44140625" style="210" customWidth="1"/>
    <col min="9708" max="9708" width="8.88671875" style="210"/>
    <col min="9709" max="9709" width="26.6640625" style="210" customWidth="1"/>
    <col min="9710" max="9712" width="8.88671875" style="210"/>
    <col min="9713" max="9713" width="22.88671875" style="210" customWidth="1"/>
    <col min="9714" max="9714" width="8.88671875" style="210"/>
    <col min="9715" max="9715" width="13.6640625" style="210" customWidth="1"/>
    <col min="9716" max="9716" width="9.109375" style="210" customWidth="1"/>
    <col min="9717" max="9960" width="8.88671875" style="210"/>
    <col min="9961" max="9961" width="23.44140625" style="210" customWidth="1"/>
    <col min="9962" max="9962" width="13.5546875" style="210" customWidth="1"/>
    <col min="9963" max="9963" width="14.44140625" style="210" customWidth="1"/>
    <col min="9964" max="9964" width="8.88671875" style="210"/>
    <col min="9965" max="9965" width="26.6640625" style="210" customWidth="1"/>
    <col min="9966" max="9968" width="8.88671875" style="210"/>
    <col min="9969" max="9969" width="22.88671875" style="210" customWidth="1"/>
    <col min="9970" max="9970" width="8.88671875" style="210"/>
    <col min="9971" max="9971" width="13.6640625" style="210" customWidth="1"/>
    <col min="9972" max="9972" width="9.109375" style="210" customWidth="1"/>
    <col min="9973" max="10216" width="8.88671875" style="210"/>
    <col min="10217" max="10217" width="23.44140625" style="210" customWidth="1"/>
    <col min="10218" max="10218" width="13.5546875" style="210" customWidth="1"/>
    <col min="10219" max="10219" width="14.44140625" style="210" customWidth="1"/>
    <col min="10220" max="10220" width="8.88671875" style="210"/>
    <col min="10221" max="10221" width="26.6640625" style="210" customWidth="1"/>
    <col min="10222" max="10224" width="8.88671875" style="210"/>
    <col min="10225" max="10225" width="22.88671875" style="210" customWidth="1"/>
    <col min="10226" max="10226" width="8.88671875" style="210"/>
    <col min="10227" max="10227" width="13.6640625" style="210" customWidth="1"/>
    <col min="10228" max="10228" width="9.109375" style="210" customWidth="1"/>
    <col min="10229" max="10472" width="8.88671875" style="210"/>
    <col min="10473" max="10473" width="23.44140625" style="210" customWidth="1"/>
    <col min="10474" max="10474" width="13.5546875" style="210" customWidth="1"/>
    <col min="10475" max="10475" width="14.44140625" style="210" customWidth="1"/>
    <col min="10476" max="10476" width="8.88671875" style="210"/>
    <col min="10477" max="10477" width="26.6640625" style="210" customWidth="1"/>
    <col min="10478" max="10480" width="8.88671875" style="210"/>
    <col min="10481" max="10481" width="22.88671875" style="210" customWidth="1"/>
    <col min="10482" max="10482" width="8.88671875" style="210"/>
    <col min="10483" max="10483" width="13.6640625" style="210" customWidth="1"/>
    <col min="10484" max="10484" width="9.109375" style="210" customWidth="1"/>
    <col min="10485" max="10728" width="8.88671875" style="210"/>
    <col min="10729" max="10729" width="23.44140625" style="210" customWidth="1"/>
    <col min="10730" max="10730" width="13.5546875" style="210" customWidth="1"/>
    <col min="10731" max="10731" width="14.44140625" style="210" customWidth="1"/>
    <col min="10732" max="10732" width="8.88671875" style="210"/>
    <col min="10733" max="10733" width="26.6640625" style="210" customWidth="1"/>
    <col min="10734" max="10736" width="8.88671875" style="210"/>
    <col min="10737" max="10737" width="22.88671875" style="210" customWidth="1"/>
    <col min="10738" max="10738" width="8.88671875" style="210"/>
    <col min="10739" max="10739" width="13.6640625" style="210" customWidth="1"/>
    <col min="10740" max="10740" width="9.109375" style="210" customWidth="1"/>
    <col min="10741" max="10984" width="8.88671875" style="210"/>
    <col min="10985" max="10985" width="23.44140625" style="210" customWidth="1"/>
    <col min="10986" max="10986" width="13.5546875" style="210" customWidth="1"/>
    <col min="10987" max="10987" width="14.44140625" style="210" customWidth="1"/>
    <col min="10988" max="10988" width="8.88671875" style="210"/>
    <col min="10989" max="10989" width="26.6640625" style="210" customWidth="1"/>
    <col min="10990" max="10992" width="8.88671875" style="210"/>
    <col min="10993" max="10993" width="22.88671875" style="210" customWidth="1"/>
    <col min="10994" max="10994" width="8.88671875" style="210"/>
    <col min="10995" max="10995" width="13.6640625" style="210" customWidth="1"/>
    <col min="10996" max="10996" width="9.109375" style="210" customWidth="1"/>
    <col min="10997" max="11240" width="8.88671875" style="210"/>
    <col min="11241" max="11241" width="23.44140625" style="210" customWidth="1"/>
    <col min="11242" max="11242" width="13.5546875" style="210" customWidth="1"/>
    <col min="11243" max="11243" width="14.44140625" style="210" customWidth="1"/>
    <col min="11244" max="11244" width="8.88671875" style="210"/>
    <col min="11245" max="11245" width="26.6640625" style="210" customWidth="1"/>
    <col min="11246" max="11248" width="8.88671875" style="210"/>
    <col min="11249" max="11249" width="22.88671875" style="210" customWidth="1"/>
    <col min="11250" max="11250" width="8.88671875" style="210"/>
    <col min="11251" max="11251" width="13.6640625" style="210" customWidth="1"/>
    <col min="11252" max="11252" width="9.109375" style="210" customWidth="1"/>
    <col min="11253" max="11496" width="8.88671875" style="210"/>
    <col min="11497" max="11497" width="23.44140625" style="210" customWidth="1"/>
    <col min="11498" max="11498" width="13.5546875" style="210" customWidth="1"/>
    <col min="11499" max="11499" width="14.44140625" style="210" customWidth="1"/>
    <col min="11500" max="11500" width="8.88671875" style="210"/>
    <col min="11501" max="11501" width="26.6640625" style="210" customWidth="1"/>
    <col min="11502" max="11504" width="8.88671875" style="210"/>
    <col min="11505" max="11505" width="22.88671875" style="210" customWidth="1"/>
    <col min="11506" max="11506" width="8.88671875" style="210"/>
    <col min="11507" max="11507" width="13.6640625" style="210" customWidth="1"/>
    <col min="11508" max="11508" width="9.109375" style="210" customWidth="1"/>
    <col min="11509" max="11752" width="8.88671875" style="210"/>
    <col min="11753" max="11753" width="23.44140625" style="210" customWidth="1"/>
    <col min="11754" max="11754" width="13.5546875" style="210" customWidth="1"/>
    <col min="11755" max="11755" width="14.44140625" style="210" customWidth="1"/>
    <col min="11756" max="11756" width="8.88671875" style="210"/>
    <col min="11757" max="11757" width="26.6640625" style="210" customWidth="1"/>
    <col min="11758" max="11760" width="8.88671875" style="210"/>
    <col min="11761" max="11761" width="22.88671875" style="210" customWidth="1"/>
    <col min="11762" max="11762" width="8.88671875" style="210"/>
    <col min="11763" max="11763" width="13.6640625" style="210" customWidth="1"/>
    <col min="11764" max="11764" width="9.109375" style="210" customWidth="1"/>
    <col min="11765" max="12008" width="8.88671875" style="210"/>
    <col min="12009" max="12009" width="23.44140625" style="210" customWidth="1"/>
    <col min="12010" max="12010" width="13.5546875" style="210" customWidth="1"/>
    <col min="12011" max="12011" width="14.44140625" style="210" customWidth="1"/>
    <col min="12012" max="12012" width="8.88671875" style="210"/>
    <col min="12013" max="12013" width="26.6640625" style="210" customWidth="1"/>
    <col min="12014" max="12016" width="8.88671875" style="210"/>
    <col min="12017" max="12017" width="22.88671875" style="210" customWidth="1"/>
    <col min="12018" max="12018" width="8.88671875" style="210"/>
    <col min="12019" max="12019" width="13.6640625" style="210" customWidth="1"/>
    <col min="12020" max="12020" width="9.109375" style="210" customWidth="1"/>
    <col min="12021" max="12264" width="8.88671875" style="210"/>
    <col min="12265" max="12265" width="23.44140625" style="210" customWidth="1"/>
    <col min="12266" max="12266" width="13.5546875" style="210" customWidth="1"/>
    <col min="12267" max="12267" width="14.44140625" style="210" customWidth="1"/>
    <col min="12268" max="12268" width="8.88671875" style="210"/>
    <col min="12269" max="12269" width="26.6640625" style="210" customWidth="1"/>
    <col min="12270" max="12272" width="8.88671875" style="210"/>
    <col min="12273" max="12273" width="22.88671875" style="210" customWidth="1"/>
    <col min="12274" max="12274" width="8.88671875" style="210"/>
    <col min="12275" max="12275" width="13.6640625" style="210" customWidth="1"/>
    <col min="12276" max="12276" width="9.109375" style="210" customWidth="1"/>
    <col min="12277" max="12520" width="8.88671875" style="210"/>
    <col min="12521" max="12521" width="23.44140625" style="210" customWidth="1"/>
    <col min="12522" max="12522" width="13.5546875" style="210" customWidth="1"/>
    <col min="12523" max="12523" width="14.44140625" style="210" customWidth="1"/>
    <col min="12524" max="12524" width="8.88671875" style="210"/>
    <col min="12525" max="12525" width="26.6640625" style="210" customWidth="1"/>
    <col min="12526" max="12528" width="8.88671875" style="210"/>
    <col min="12529" max="12529" width="22.88671875" style="210" customWidth="1"/>
    <col min="12530" max="12530" width="8.88671875" style="210"/>
    <col min="12531" max="12531" width="13.6640625" style="210" customWidth="1"/>
    <col min="12532" max="12532" width="9.109375" style="210" customWidth="1"/>
    <col min="12533" max="12776" width="8.88671875" style="210"/>
    <col min="12777" max="12777" width="23.44140625" style="210" customWidth="1"/>
    <col min="12778" max="12778" width="13.5546875" style="210" customWidth="1"/>
    <col min="12779" max="12779" width="14.44140625" style="210" customWidth="1"/>
    <col min="12780" max="12780" width="8.88671875" style="210"/>
    <col min="12781" max="12781" width="26.6640625" style="210" customWidth="1"/>
    <col min="12782" max="12784" width="8.88671875" style="210"/>
    <col min="12785" max="12785" width="22.88671875" style="210" customWidth="1"/>
    <col min="12786" max="12786" width="8.88671875" style="210"/>
    <col min="12787" max="12787" width="13.6640625" style="210" customWidth="1"/>
    <col min="12788" max="12788" width="9.109375" style="210" customWidth="1"/>
    <col min="12789" max="13032" width="8.88671875" style="210"/>
    <col min="13033" max="13033" width="23.44140625" style="210" customWidth="1"/>
    <col min="13034" max="13034" width="13.5546875" style="210" customWidth="1"/>
    <col min="13035" max="13035" width="14.44140625" style="210" customWidth="1"/>
    <col min="13036" max="13036" width="8.88671875" style="210"/>
    <col min="13037" max="13037" width="26.6640625" style="210" customWidth="1"/>
    <col min="13038" max="13040" width="8.88671875" style="210"/>
    <col min="13041" max="13041" width="22.88671875" style="210" customWidth="1"/>
    <col min="13042" max="13042" width="8.88671875" style="210"/>
    <col min="13043" max="13043" width="13.6640625" style="210" customWidth="1"/>
    <col min="13044" max="13044" width="9.109375" style="210" customWidth="1"/>
    <col min="13045" max="13288" width="8.88671875" style="210"/>
    <col min="13289" max="13289" width="23.44140625" style="210" customWidth="1"/>
    <col min="13290" max="13290" width="13.5546875" style="210" customWidth="1"/>
    <col min="13291" max="13291" width="14.44140625" style="210" customWidth="1"/>
    <col min="13292" max="13292" width="8.88671875" style="210"/>
    <col min="13293" max="13293" width="26.6640625" style="210" customWidth="1"/>
    <col min="13294" max="13296" width="8.88671875" style="210"/>
    <col min="13297" max="13297" width="22.88671875" style="210" customWidth="1"/>
    <col min="13298" max="13298" width="8.88671875" style="210"/>
    <col min="13299" max="13299" width="13.6640625" style="210" customWidth="1"/>
    <col min="13300" max="13300" width="9.109375" style="210" customWidth="1"/>
    <col min="13301" max="13544" width="8.88671875" style="210"/>
    <col min="13545" max="13545" width="23.44140625" style="210" customWidth="1"/>
    <col min="13546" max="13546" width="13.5546875" style="210" customWidth="1"/>
    <col min="13547" max="13547" width="14.44140625" style="210" customWidth="1"/>
    <col min="13548" max="13548" width="8.88671875" style="210"/>
    <col min="13549" max="13549" width="26.6640625" style="210" customWidth="1"/>
    <col min="13550" max="13552" width="8.88671875" style="210"/>
    <col min="13553" max="13553" width="22.88671875" style="210" customWidth="1"/>
    <col min="13554" max="13554" width="8.88671875" style="210"/>
    <col min="13555" max="13555" width="13.6640625" style="210" customWidth="1"/>
    <col min="13556" max="13556" width="9.109375" style="210" customWidth="1"/>
    <col min="13557" max="13800" width="8.88671875" style="210"/>
    <col min="13801" max="13801" width="23.44140625" style="210" customWidth="1"/>
    <col min="13802" max="13802" width="13.5546875" style="210" customWidth="1"/>
    <col min="13803" max="13803" width="14.44140625" style="210" customWidth="1"/>
    <col min="13804" max="13804" width="8.88671875" style="210"/>
    <col min="13805" max="13805" width="26.6640625" style="210" customWidth="1"/>
    <col min="13806" max="13808" width="8.88671875" style="210"/>
    <col min="13809" max="13809" width="22.88671875" style="210" customWidth="1"/>
    <col min="13810" max="13810" width="8.88671875" style="210"/>
    <col min="13811" max="13811" width="13.6640625" style="210" customWidth="1"/>
    <col min="13812" max="13812" width="9.109375" style="210" customWidth="1"/>
    <col min="13813" max="14056" width="8.88671875" style="210"/>
    <col min="14057" max="14057" width="23.44140625" style="210" customWidth="1"/>
    <col min="14058" max="14058" width="13.5546875" style="210" customWidth="1"/>
    <col min="14059" max="14059" width="14.44140625" style="210" customWidth="1"/>
    <col min="14060" max="14060" width="8.88671875" style="210"/>
    <col min="14061" max="14061" width="26.6640625" style="210" customWidth="1"/>
    <col min="14062" max="14064" width="8.88671875" style="210"/>
    <col min="14065" max="14065" width="22.88671875" style="210" customWidth="1"/>
    <col min="14066" max="14066" width="8.88671875" style="210"/>
    <col min="14067" max="14067" width="13.6640625" style="210" customWidth="1"/>
    <col min="14068" max="14068" width="9.109375" style="210" customWidth="1"/>
    <col min="14069" max="14312" width="8.88671875" style="210"/>
    <col min="14313" max="14313" width="23.44140625" style="210" customWidth="1"/>
    <col min="14314" max="14314" width="13.5546875" style="210" customWidth="1"/>
    <col min="14315" max="14315" width="14.44140625" style="210" customWidth="1"/>
    <col min="14316" max="14316" width="8.88671875" style="210"/>
    <col min="14317" max="14317" width="26.6640625" style="210" customWidth="1"/>
    <col min="14318" max="14320" width="8.88671875" style="210"/>
    <col min="14321" max="14321" width="22.88671875" style="210" customWidth="1"/>
    <col min="14322" max="14322" width="8.88671875" style="210"/>
    <col min="14323" max="14323" width="13.6640625" style="210" customWidth="1"/>
    <col min="14324" max="14324" width="9.109375" style="210" customWidth="1"/>
    <col min="14325" max="14568" width="8.88671875" style="210"/>
    <col min="14569" max="14569" width="23.44140625" style="210" customWidth="1"/>
    <col min="14570" max="14570" width="13.5546875" style="210" customWidth="1"/>
    <col min="14571" max="14571" width="14.44140625" style="210" customWidth="1"/>
    <col min="14572" max="14572" width="8.88671875" style="210"/>
    <col min="14573" max="14573" width="26.6640625" style="210" customWidth="1"/>
    <col min="14574" max="14576" width="8.88671875" style="210"/>
    <col min="14577" max="14577" width="22.88671875" style="210" customWidth="1"/>
    <col min="14578" max="14578" width="8.88671875" style="210"/>
    <col min="14579" max="14579" width="13.6640625" style="210" customWidth="1"/>
    <col min="14580" max="14580" width="9.109375" style="210" customWidth="1"/>
    <col min="14581" max="14824" width="8.88671875" style="210"/>
    <col min="14825" max="14825" width="23.44140625" style="210" customWidth="1"/>
    <col min="14826" max="14826" width="13.5546875" style="210" customWidth="1"/>
    <col min="14827" max="14827" width="14.44140625" style="210" customWidth="1"/>
    <col min="14828" max="14828" width="8.88671875" style="210"/>
    <col min="14829" max="14829" width="26.6640625" style="210" customWidth="1"/>
    <col min="14830" max="14832" width="8.88671875" style="210"/>
    <col min="14833" max="14833" width="22.88671875" style="210" customWidth="1"/>
    <col min="14834" max="14834" width="8.88671875" style="210"/>
    <col min="14835" max="14835" width="13.6640625" style="210" customWidth="1"/>
    <col min="14836" max="14836" width="9.109375" style="210" customWidth="1"/>
    <col min="14837" max="15080" width="8.88671875" style="210"/>
    <col min="15081" max="15081" width="23.44140625" style="210" customWidth="1"/>
    <col min="15082" max="15082" width="13.5546875" style="210" customWidth="1"/>
    <col min="15083" max="15083" width="14.44140625" style="210" customWidth="1"/>
    <col min="15084" max="15084" width="8.88671875" style="210"/>
    <col min="15085" max="15085" width="26.6640625" style="210" customWidth="1"/>
    <col min="15086" max="15088" width="8.88671875" style="210"/>
    <col min="15089" max="15089" width="22.88671875" style="210" customWidth="1"/>
    <col min="15090" max="15090" width="8.88671875" style="210"/>
    <col min="15091" max="15091" width="13.6640625" style="210" customWidth="1"/>
    <col min="15092" max="15092" width="9.109375" style="210" customWidth="1"/>
    <col min="15093" max="15336" width="8.88671875" style="210"/>
    <col min="15337" max="15337" width="23.44140625" style="210" customWidth="1"/>
    <col min="15338" max="15338" width="13.5546875" style="210" customWidth="1"/>
    <col min="15339" max="15339" width="14.44140625" style="210" customWidth="1"/>
    <col min="15340" max="15340" width="8.88671875" style="210"/>
    <col min="15341" max="15341" width="26.6640625" style="210" customWidth="1"/>
    <col min="15342" max="15344" width="8.88671875" style="210"/>
    <col min="15345" max="15345" width="22.88671875" style="210" customWidth="1"/>
    <col min="15346" max="15346" width="8.88671875" style="210"/>
    <col min="15347" max="15347" width="13.6640625" style="210" customWidth="1"/>
    <col min="15348" max="15348" width="9.109375" style="210" customWidth="1"/>
    <col min="15349" max="15592" width="8.88671875" style="210"/>
    <col min="15593" max="15593" width="23.44140625" style="210" customWidth="1"/>
    <col min="15594" max="15594" width="13.5546875" style="210" customWidth="1"/>
    <col min="15595" max="15595" width="14.44140625" style="210" customWidth="1"/>
    <col min="15596" max="15596" width="8.88671875" style="210"/>
    <col min="15597" max="15597" width="26.6640625" style="210" customWidth="1"/>
    <col min="15598" max="15600" width="8.88671875" style="210"/>
    <col min="15601" max="15601" width="22.88671875" style="210" customWidth="1"/>
    <col min="15602" max="15602" width="8.88671875" style="210"/>
    <col min="15603" max="15603" width="13.6640625" style="210" customWidth="1"/>
    <col min="15604" max="15604" width="9.109375" style="210" customWidth="1"/>
    <col min="15605" max="15848" width="8.88671875" style="210"/>
    <col min="15849" max="15849" width="23.44140625" style="210" customWidth="1"/>
    <col min="15850" max="15850" width="13.5546875" style="210" customWidth="1"/>
    <col min="15851" max="15851" width="14.44140625" style="210" customWidth="1"/>
    <col min="15852" max="15852" width="8.88671875" style="210"/>
    <col min="15853" max="15853" width="26.6640625" style="210" customWidth="1"/>
    <col min="15854" max="15856" width="8.88671875" style="210"/>
    <col min="15857" max="15857" width="22.88671875" style="210" customWidth="1"/>
    <col min="15858" max="15858" width="8.88671875" style="210"/>
    <col min="15859" max="15859" width="13.6640625" style="210" customWidth="1"/>
    <col min="15860" max="15860" width="9.109375" style="210" customWidth="1"/>
    <col min="15861" max="16104" width="8.88671875" style="210"/>
    <col min="16105" max="16105" width="23.44140625" style="210" customWidth="1"/>
    <col min="16106" max="16106" width="13.5546875" style="210" customWidth="1"/>
    <col min="16107" max="16107" width="14.44140625" style="210" customWidth="1"/>
    <col min="16108" max="16108" width="8.88671875" style="210"/>
    <col min="16109" max="16109" width="26.6640625" style="210" customWidth="1"/>
    <col min="16110" max="16112" width="8.88671875" style="210"/>
    <col min="16113" max="16113" width="22.88671875" style="210" customWidth="1"/>
    <col min="16114" max="16114" width="8.88671875" style="210"/>
    <col min="16115" max="16115" width="13.6640625" style="210" customWidth="1"/>
    <col min="16116" max="16116" width="9.109375" style="210" customWidth="1"/>
    <col min="16117" max="16384" width="8.88671875" style="210"/>
  </cols>
  <sheetData>
    <row r="1" spans="2:5" ht="16.8" customHeight="1">
      <c r="B1" s="405" t="s">
        <v>190</v>
      </c>
      <c r="C1" s="405"/>
      <c r="D1" s="405"/>
      <c r="E1" s="405"/>
    </row>
    <row r="2" spans="2:5" ht="29.4" customHeight="1" thickBot="1">
      <c r="B2" s="406" t="s">
        <v>203</v>
      </c>
      <c r="C2" s="406"/>
      <c r="D2" s="406"/>
      <c r="E2" s="406"/>
    </row>
    <row r="3" spans="2:5">
      <c r="B3" s="407" t="s">
        <v>184</v>
      </c>
      <c r="C3" s="407" t="s">
        <v>112</v>
      </c>
      <c r="D3" s="409"/>
    </row>
    <row r="4" spans="2:5" ht="11.4" customHeight="1" thickBot="1">
      <c r="B4" s="408"/>
      <c r="C4" s="212" t="s">
        <v>202</v>
      </c>
      <c r="D4" s="211" t="s">
        <v>217</v>
      </c>
    </row>
    <row r="5" spans="2:5">
      <c r="B5" s="284" t="s">
        <v>34</v>
      </c>
      <c r="C5" s="285">
        <v>7</v>
      </c>
      <c r="D5" s="286">
        <v>6.7</v>
      </c>
    </row>
    <row r="6" spans="2:5">
      <c r="B6" s="213" t="s">
        <v>14</v>
      </c>
      <c r="C6" s="216">
        <v>3.5</v>
      </c>
      <c r="D6" s="217">
        <v>3.3</v>
      </c>
    </row>
    <row r="7" spans="2:5">
      <c r="B7" s="213" t="s">
        <v>17</v>
      </c>
      <c r="C7" s="216">
        <v>10.3</v>
      </c>
      <c r="D7" s="217">
        <v>9.9</v>
      </c>
    </row>
    <row r="8" spans="2:5">
      <c r="B8" s="213" t="s">
        <v>185</v>
      </c>
      <c r="C8" s="216">
        <v>4.3</v>
      </c>
      <c r="D8" s="217">
        <v>4.2</v>
      </c>
    </row>
    <row r="9" spans="2:5">
      <c r="B9" s="213" t="s">
        <v>191</v>
      </c>
      <c r="C9" s="216">
        <v>8.6999999999999993</v>
      </c>
      <c r="D9" s="217">
        <v>8.5</v>
      </c>
    </row>
    <row r="10" spans="2:5">
      <c r="B10" s="213" t="s">
        <v>18</v>
      </c>
      <c r="C10" s="216">
        <v>8.1999999999999993</v>
      </c>
      <c r="D10" s="217">
        <v>7.9</v>
      </c>
    </row>
    <row r="11" spans="2:5">
      <c r="B11" s="213" t="s">
        <v>21</v>
      </c>
      <c r="C11" s="216">
        <v>7.5</v>
      </c>
      <c r="D11" s="217">
        <v>7.1</v>
      </c>
    </row>
    <row r="12" spans="2:5">
      <c r="B12" s="213" t="s">
        <v>22</v>
      </c>
      <c r="C12" s="216">
        <v>9.1999999999999993</v>
      </c>
      <c r="D12" s="217">
        <v>9</v>
      </c>
    </row>
    <row r="13" spans="2:5">
      <c r="B13" s="213" t="s">
        <v>13</v>
      </c>
      <c r="C13" s="216">
        <v>5.6</v>
      </c>
      <c r="D13" s="217">
        <v>5.4</v>
      </c>
    </row>
    <row r="14" spans="2:5">
      <c r="B14" s="213" t="s">
        <v>27</v>
      </c>
      <c r="C14" s="216">
        <v>14.2</v>
      </c>
      <c r="D14" s="217">
        <v>13.6</v>
      </c>
    </row>
    <row r="15" spans="2:5">
      <c r="B15" s="287" t="s">
        <v>35</v>
      </c>
      <c r="C15" s="288">
        <v>5.9</v>
      </c>
      <c r="D15" s="289">
        <v>5.7</v>
      </c>
    </row>
    <row r="16" spans="2:5">
      <c r="B16" s="213" t="s">
        <v>1</v>
      </c>
      <c r="C16" s="216">
        <v>6.9</v>
      </c>
      <c r="D16" s="217">
        <v>6.6</v>
      </c>
    </row>
    <row r="17" spans="2:4">
      <c r="B17" s="213" t="s">
        <v>16</v>
      </c>
      <c r="C17" s="216">
        <v>14.3</v>
      </c>
      <c r="D17" s="217">
        <v>14</v>
      </c>
    </row>
    <row r="18" spans="2:4">
      <c r="B18" s="213" t="s">
        <v>186</v>
      </c>
      <c r="C18" s="216">
        <v>5.0999999999999996</v>
      </c>
      <c r="D18" s="217">
        <v>4.8</v>
      </c>
    </row>
    <row r="19" spans="2:4">
      <c r="B19" s="213" t="s">
        <v>187</v>
      </c>
      <c r="C19" s="216">
        <v>7.2</v>
      </c>
      <c r="D19" s="217">
        <v>7</v>
      </c>
    </row>
    <row r="20" spans="2:4">
      <c r="B20" s="213" t="s">
        <v>4</v>
      </c>
      <c r="C20" s="216">
        <v>4.5999999999999996</v>
      </c>
      <c r="D20" s="217">
        <v>4.4000000000000004</v>
      </c>
    </row>
    <row r="21" spans="2:4">
      <c r="B21" s="213" t="s">
        <v>7</v>
      </c>
      <c r="C21" s="216">
        <v>4.3</v>
      </c>
      <c r="D21" s="217">
        <v>4.2</v>
      </c>
    </row>
    <row r="22" spans="2:4">
      <c r="B22" s="290" t="s">
        <v>36</v>
      </c>
      <c r="C22" s="288">
        <v>8.6999999999999993</v>
      </c>
      <c r="D22" s="289">
        <v>8.4</v>
      </c>
    </row>
    <row r="23" spans="2:4">
      <c r="B23" s="213" t="s">
        <v>15</v>
      </c>
      <c r="C23" s="216">
        <v>6.8</v>
      </c>
      <c r="D23" s="217">
        <v>6.7</v>
      </c>
    </row>
    <row r="24" spans="2:4">
      <c r="B24" s="213" t="s">
        <v>19</v>
      </c>
      <c r="C24" s="216">
        <v>13.1</v>
      </c>
      <c r="D24" s="217">
        <v>12.8</v>
      </c>
    </row>
    <row r="25" spans="2:4">
      <c r="B25" s="213" t="s">
        <v>25</v>
      </c>
      <c r="C25" s="216">
        <v>6.7</v>
      </c>
      <c r="D25" s="217">
        <v>6.6</v>
      </c>
    </row>
    <row r="26" spans="2:4">
      <c r="B26" s="213" t="s">
        <v>103</v>
      </c>
      <c r="C26" s="216">
        <v>11.9</v>
      </c>
      <c r="D26" s="217">
        <v>10.9</v>
      </c>
    </row>
    <row r="27" spans="2:4">
      <c r="B27" s="213" t="s">
        <v>104</v>
      </c>
      <c r="C27" s="216">
        <v>5.8</v>
      </c>
      <c r="D27" s="217">
        <v>5.2</v>
      </c>
    </row>
    <row r="28" spans="2:4">
      <c r="B28" s="213" t="s">
        <v>26</v>
      </c>
      <c r="C28" s="216">
        <v>11</v>
      </c>
      <c r="D28" s="217">
        <v>10.5</v>
      </c>
    </row>
    <row r="29" spans="2:4">
      <c r="B29" s="287" t="s">
        <v>32</v>
      </c>
      <c r="C29" s="288">
        <v>4.9000000000000004</v>
      </c>
      <c r="D29" s="289">
        <v>4.7</v>
      </c>
    </row>
    <row r="30" spans="2:4">
      <c r="B30" s="213" t="s">
        <v>5</v>
      </c>
      <c r="C30" s="216">
        <v>6.6</v>
      </c>
      <c r="D30" s="217">
        <v>6.4</v>
      </c>
    </row>
    <row r="31" spans="2:4">
      <c r="B31" s="213" t="s">
        <v>23</v>
      </c>
      <c r="C31" s="216">
        <v>6.3</v>
      </c>
      <c r="D31" s="217">
        <v>6</v>
      </c>
    </row>
    <row r="32" spans="2:4">
      <c r="B32" s="213" t="s">
        <v>6</v>
      </c>
      <c r="C32" s="216">
        <v>4.7</v>
      </c>
      <c r="D32" s="217">
        <v>4.5</v>
      </c>
    </row>
    <row r="33" spans="2:4">
      <c r="B33" s="213" t="s">
        <v>24</v>
      </c>
      <c r="C33" s="216">
        <v>11.3</v>
      </c>
      <c r="D33" s="217">
        <v>10.9</v>
      </c>
    </row>
    <row r="34" spans="2:4">
      <c r="B34" s="213" t="s">
        <v>8</v>
      </c>
      <c r="C34" s="216">
        <v>5.6</v>
      </c>
      <c r="D34" s="217">
        <v>5.5</v>
      </c>
    </row>
    <row r="35" spans="2:4">
      <c r="B35" s="213" t="s">
        <v>9</v>
      </c>
      <c r="C35" s="216">
        <v>5.4</v>
      </c>
      <c r="D35" s="217">
        <v>5.4</v>
      </c>
    </row>
    <row r="36" spans="2:4">
      <c r="B36" s="213" t="s">
        <v>10</v>
      </c>
      <c r="C36" s="216">
        <v>10.6</v>
      </c>
      <c r="D36" s="217">
        <v>10.3</v>
      </c>
    </row>
    <row r="37" spans="2:4">
      <c r="B37" s="213" t="s">
        <v>188</v>
      </c>
      <c r="C37" s="216">
        <v>1.7</v>
      </c>
      <c r="D37" s="217">
        <v>1.7</v>
      </c>
    </row>
    <row r="38" spans="2:4">
      <c r="B38" s="287" t="s">
        <v>33</v>
      </c>
      <c r="C38" s="288">
        <v>1.8</v>
      </c>
      <c r="D38" s="289">
        <v>1.8</v>
      </c>
    </row>
    <row r="39" spans="2:4" ht="12" thickBot="1">
      <c r="B39" s="214" t="s">
        <v>189</v>
      </c>
      <c r="C39" s="218">
        <v>1.8</v>
      </c>
      <c r="D39" s="219">
        <v>1.8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abSelected="1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23"/>
      <c r="B1" s="123"/>
      <c r="C1" s="123"/>
      <c r="D1" s="124" t="s">
        <v>183</v>
      </c>
    </row>
    <row r="2" spans="1:4" ht="6" customHeight="1">
      <c r="A2" s="296" t="s">
        <v>222</v>
      </c>
      <c r="B2" s="297"/>
      <c r="C2" s="297"/>
      <c r="D2" s="297"/>
    </row>
    <row r="3" spans="1:4" ht="12.75" customHeight="1">
      <c r="A3" s="297"/>
      <c r="B3" s="297"/>
      <c r="C3" s="297"/>
      <c r="D3" s="297"/>
    </row>
    <row r="4" spans="1:4" ht="13.5" customHeight="1">
      <c r="A4" s="297"/>
      <c r="B4" s="297"/>
      <c r="C4" s="297"/>
      <c r="D4" s="297"/>
    </row>
    <row r="5" spans="1:4" ht="9" customHeight="1" thickBot="1">
      <c r="A5" s="13"/>
      <c r="B5" s="13"/>
      <c r="C5" s="13"/>
      <c r="D5" s="70"/>
    </row>
    <row r="6" spans="1:4" ht="12.75" customHeight="1">
      <c r="A6" s="351" t="s">
        <v>31</v>
      </c>
      <c r="B6" s="299" t="s">
        <v>101</v>
      </c>
      <c r="C6" s="299" t="s">
        <v>105</v>
      </c>
      <c r="D6" s="299" t="s">
        <v>102</v>
      </c>
    </row>
    <row r="7" spans="1:4" ht="48.75" customHeight="1">
      <c r="A7" s="312"/>
      <c r="B7" s="300"/>
      <c r="C7" s="300"/>
      <c r="D7" s="300"/>
    </row>
    <row r="8" spans="1:4" ht="2.25" customHeight="1" thickBot="1">
      <c r="A8" s="312"/>
      <c r="B8" s="410"/>
      <c r="C8" s="309"/>
      <c r="D8" s="410"/>
    </row>
    <row r="9" spans="1:4" ht="17.25" customHeight="1" thickBot="1">
      <c r="A9" s="225" t="s">
        <v>34</v>
      </c>
      <c r="B9" s="230">
        <v>1299</v>
      </c>
      <c r="C9" s="249">
        <v>967</v>
      </c>
      <c r="D9" s="250">
        <f>B9/C9</f>
        <v>1.343329886246122</v>
      </c>
    </row>
    <row r="10" spans="1:4">
      <c r="A10" s="14" t="s">
        <v>14</v>
      </c>
      <c r="B10" s="71">
        <v>187</v>
      </c>
      <c r="C10" s="125">
        <v>206</v>
      </c>
      <c r="D10" s="126">
        <f t="shared" ref="D10:D43" si="0">B10/C10</f>
        <v>0.90776699029126218</v>
      </c>
    </row>
    <row r="11" spans="1:4">
      <c r="A11" s="15" t="s">
        <v>17</v>
      </c>
      <c r="B11" s="72">
        <v>180</v>
      </c>
      <c r="C11" s="127">
        <v>64</v>
      </c>
      <c r="D11" s="128">
        <f t="shared" si="0"/>
        <v>2.8125</v>
      </c>
    </row>
    <row r="12" spans="1:4">
      <c r="A12" s="16" t="s">
        <v>2</v>
      </c>
      <c r="B12" s="72">
        <v>164</v>
      </c>
      <c r="C12" s="127">
        <v>283</v>
      </c>
      <c r="D12" s="129">
        <f t="shared" si="0"/>
        <v>0.5795053003533569</v>
      </c>
    </row>
    <row r="13" spans="1:4">
      <c r="A13" s="16" t="s">
        <v>191</v>
      </c>
      <c r="B13" s="72">
        <v>127</v>
      </c>
      <c r="C13" s="125">
        <v>44</v>
      </c>
      <c r="D13" s="128">
        <f t="shared" si="0"/>
        <v>2.8863636363636362</v>
      </c>
    </row>
    <row r="14" spans="1:4">
      <c r="A14" s="15" t="s">
        <v>18</v>
      </c>
      <c r="B14" s="72">
        <v>134</v>
      </c>
      <c r="C14" s="127">
        <v>74</v>
      </c>
      <c r="D14" s="129">
        <f t="shared" si="0"/>
        <v>1.8108108108108107</v>
      </c>
    </row>
    <row r="15" spans="1:4">
      <c r="A15" s="15" t="s">
        <v>21</v>
      </c>
      <c r="B15" s="72">
        <v>107</v>
      </c>
      <c r="C15" s="127">
        <v>51</v>
      </c>
      <c r="D15" s="128">
        <f t="shared" si="0"/>
        <v>2.0980392156862746</v>
      </c>
    </row>
    <row r="16" spans="1:4">
      <c r="A16" s="15" t="s">
        <v>22</v>
      </c>
      <c r="B16" s="72">
        <v>109</v>
      </c>
      <c r="C16" s="127">
        <v>80</v>
      </c>
      <c r="D16" s="129">
        <f t="shared" si="0"/>
        <v>1.3625</v>
      </c>
    </row>
    <row r="17" spans="1:10">
      <c r="A17" s="15" t="s">
        <v>13</v>
      </c>
      <c r="B17" s="72">
        <v>138</v>
      </c>
      <c r="C17" s="127">
        <v>96</v>
      </c>
      <c r="D17" s="128">
        <f t="shared" si="0"/>
        <v>1.4375</v>
      </c>
    </row>
    <row r="18" spans="1:10" ht="13.8" thickBot="1">
      <c r="A18" s="17" t="s">
        <v>27</v>
      </c>
      <c r="B18" s="73">
        <v>153</v>
      </c>
      <c r="C18" s="125">
        <v>69</v>
      </c>
      <c r="D18" s="130">
        <f t="shared" si="0"/>
        <v>2.2173913043478262</v>
      </c>
    </row>
    <row r="19" spans="1:10" ht="13.8" thickBot="1">
      <c r="A19" s="251" t="s">
        <v>35</v>
      </c>
      <c r="B19" s="235">
        <v>1159</v>
      </c>
      <c r="C19" s="252">
        <v>1280</v>
      </c>
      <c r="D19" s="250">
        <f t="shared" si="0"/>
        <v>0.90546875000000004</v>
      </c>
      <c r="J19" t="s">
        <v>37</v>
      </c>
    </row>
    <row r="20" spans="1:10">
      <c r="A20" s="20" t="s">
        <v>1</v>
      </c>
      <c r="B20" s="71">
        <v>182</v>
      </c>
      <c r="C20" s="125">
        <v>84</v>
      </c>
      <c r="D20" s="126">
        <f t="shared" si="0"/>
        <v>2.1666666666666665</v>
      </c>
    </row>
    <row r="21" spans="1:10">
      <c r="A21" s="15" t="s">
        <v>16</v>
      </c>
      <c r="B21" s="72">
        <v>138</v>
      </c>
      <c r="C21" s="127">
        <v>99</v>
      </c>
      <c r="D21" s="128">
        <f t="shared" si="0"/>
        <v>1.393939393939394</v>
      </c>
    </row>
    <row r="22" spans="1:10">
      <c r="A22" s="16" t="s">
        <v>3</v>
      </c>
      <c r="B22" s="72">
        <v>304</v>
      </c>
      <c r="C22" s="127">
        <v>388</v>
      </c>
      <c r="D22" s="128">
        <f t="shared" si="0"/>
        <v>0.78350515463917525</v>
      </c>
    </row>
    <row r="23" spans="1:10">
      <c r="A23" s="18" t="s">
        <v>20</v>
      </c>
      <c r="B23" s="73">
        <v>182</v>
      </c>
      <c r="C23" s="125">
        <v>164</v>
      </c>
      <c r="D23" s="129">
        <f t="shared" si="0"/>
        <v>1.1097560975609757</v>
      </c>
    </row>
    <row r="24" spans="1:10">
      <c r="A24" s="15" t="s">
        <v>4</v>
      </c>
      <c r="B24" s="72">
        <v>185</v>
      </c>
      <c r="C24" s="127">
        <v>246</v>
      </c>
      <c r="D24" s="128">
        <f t="shared" si="0"/>
        <v>0.75203252032520329</v>
      </c>
    </row>
    <row r="25" spans="1:10" ht="13.8" thickBot="1">
      <c r="A25" s="19" t="s">
        <v>7</v>
      </c>
      <c r="B25" s="74">
        <v>168</v>
      </c>
      <c r="C25" s="131">
        <v>299</v>
      </c>
      <c r="D25" s="130">
        <f t="shared" si="0"/>
        <v>0.56187290969899661</v>
      </c>
    </row>
    <row r="26" spans="1:10" ht="13.8" thickBot="1">
      <c r="A26" s="237" t="s">
        <v>36</v>
      </c>
      <c r="B26" s="235">
        <v>1999</v>
      </c>
      <c r="C26" s="235">
        <v>961</v>
      </c>
      <c r="D26" s="250">
        <f t="shared" si="0"/>
        <v>2.0801248699271593</v>
      </c>
    </row>
    <row r="27" spans="1:10">
      <c r="A27" s="15" t="s">
        <v>15</v>
      </c>
      <c r="B27" s="72">
        <v>268</v>
      </c>
      <c r="C27" s="127">
        <v>54</v>
      </c>
      <c r="D27" s="126">
        <f t="shared" si="0"/>
        <v>4.9629629629629628</v>
      </c>
    </row>
    <row r="28" spans="1:10">
      <c r="A28" s="14" t="s">
        <v>19</v>
      </c>
      <c r="B28" s="71">
        <v>508</v>
      </c>
      <c r="C28" s="125">
        <v>183</v>
      </c>
      <c r="D28" s="128">
        <f t="shared" si="0"/>
        <v>2.7759562841530054</v>
      </c>
    </row>
    <row r="29" spans="1:10">
      <c r="A29" s="17" t="s">
        <v>25</v>
      </c>
      <c r="B29" s="73">
        <v>492</v>
      </c>
      <c r="C29" s="131">
        <v>205</v>
      </c>
      <c r="D29" s="128">
        <f t="shared" si="0"/>
        <v>2.4</v>
      </c>
    </row>
    <row r="30" spans="1:10">
      <c r="A30" s="136" t="s">
        <v>103</v>
      </c>
      <c r="B30" s="72">
        <v>152</v>
      </c>
      <c r="C30" s="127">
        <v>156</v>
      </c>
      <c r="D30" s="129">
        <f t="shared" si="0"/>
        <v>0.97435897435897434</v>
      </c>
    </row>
    <row r="31" spans="1:10">
      <c r="A31" s="20" t="s">
        <v>104</v>
      </c>
      <c r="B31" s="71">
        <v>306</v>
      </c>
      <c r="C31" s="125">
        <v>186</v>
      </c>
      <c r="D31" s="128">
        <f t="shared" si="0"/>
        <v>1.6451612903225807</v>
      </c>
    </row>
    <row r="32" spans="1:10" ht="13.8" thickBot="1">
      <c r="A32" s="15" t="s">
        <v>26</v>
      </c>
      <c r="B32" s="72">
        <v>273</v>
      </c>
      <c r="C32" s="127">
        <v>177</v>
      </c>
      <c r="D32" s="130">
        <f t="shared" si="0"/>
        <v>1.5423728813559323</v>
      </c>
    </row>
    <row r="33" spans="1:5" ht="13.8" thickBot="1">
      <c r="A33" s="251" t="s">
        <v>32</v>
      </c>
      <c r="B33" s="235">
        <v>1344</v>
      </c>
      <c r="C33" s="252">
        <v>1252</v>
      </c>
      <c r="D33" s="250">
        <f t="shared" si="0"/>
        <v>1.0734824281150159</v>
      </c>
    </row>
    <row r="34" spans="1:5">
      <c r="A34" s="14" t="s">
        <v>5</v>
      </c>
      <c r="B34" s="71">
        <v>74</v>
      </c>
      <c r="C34" s="125">
        <v>47</v>
      </c>
      <c r="D34" s="126">
        <f t="shared" si="0"/>
        <v>1.574468085106383</v>
      </c>
    </row>
    <row r="35" spans="1:5">
      <c r="A35" s="15" t="s">
        <v>23</v>
      </c>
      <c r="B35" s="72">
        <v>312</v>
      </c>
      <c r="C35" s="127">
        <v>79</v>
      </c>
      <c r="D35" s="128">
        <f t="shared" si="0"/>
        <v>3.9493670886075951</v>
      </c>
    </row>
    <row r="36" spans="1:5">
      <c r="A36" s="14" t="s">
        <v>6</v>
      </c>
      <c r="B36" s="71">
        <v>191</v>
      </c>
      <c r="C36" s="125">
        <v>188</v>
      </c>
      <c r="D36" s="128">
        <f t="shared" si="0"/>
        <v>1.0159574468085106</v>
      </c>
    </row>
    <row r="37" spans="1:5">
      <c r="A37" s="15" t="s">
        <v>24</v>
      </c>
      <c r="B37" s="72">
        <v>121</v>
      </c>
      <c r="C37" s="127">
        <v>49</v>
      </c>
      <c r="D37" s="129">
        <f t="shared" si="0"/>
        <v>2.4693877551020407</v>
      </c>
    </row>
    <row r="38" spans="1:5">
      <c r="A38" s="16" t="s">
        <v>8</v>
      </c>
      <c r="B38" s="72">
        <v>138</v>
      </c>
      <c r="C38" s="127">
        <v>103</v>
      </c>
      <c r="D38" s="128">
        <f t="shared" si="0"/>
        <v>1.3398058252427185</v>
      </c>
    </row>
    <row r="39" spans="1:5">
      <c r="A39" s="15" t="s">
        <v>9</v>
      </c>
      <c r="B39" s="72">
        <v>184</v>
      </c>
      <c r="C39" s="127">
        <v>60</v>
      </c>
      <c r="D39" s="129">
        <f t="shared" si="0"/>
        <v>3.0666666666666669</v>
      </c>
    </row>
    <row r="40" spans="1:5">
      <c r="A40" s="15" t="s">
        <v>10</v>
      </c>
      <c r="B40" s="72">
        <v>121</v>
      </c>
      <c r="C40" s="127">
        <v>55</v>
      </c>
      <c r="D40" s="128">
        <f t="shared" si="0"/>
        <v>2.2000000000000002</v>
      </c>
    </row>
    <row r="41" spans="1:5" ht="13.8" thickBot="1">
      <c r="A41" s="20" t="s">
        <v>12</v>
      </c>
      <c r="B41" s="71">
        <v>203</v>
      </c>
      <c r="C41" s="125">
        <v>671</v>
      </c>
      <c r="D41" s="130">
        <f t="shared" si="0"/>
        <v>0.30253353204172878</v>
      </c>
    </row>
    <row r="42" spans="1:5" ht="13.8" thickBot="1">
      <c r="A42" s="251" t="s">
        <v>33</v>
      </c>
      <c r="B42" s="235">
        <v>1079</v>
      </c>
      <c r="C42" s="252">
        <v>950</v>
      </c>
      <c r="D42" s="250">
        <f t="shared" si="0"/>
        <v>1.1357894736842105</v>
      </c>
    </row>
    <row r="43" spans="1:5" ht="13.8" thickBot="1">
      <c r="A43" s="137" t="s">
        <v>11</v>
      </c>
      <c r="B43" s="132">
        <v>1079</v>
      </c>
      <c r="C43" s="75">
        <v>950</v>
      </c>
      <c r="D43" s="133">
        <f t="shared" si="0"/>
        <v>1.1357894736842105</v>
      </c>
    </row>
    <row r="44" spans="1:5" ht="29.25" customHeight="1" thickBot="1">
      <c r="A44" s="229" t="s">
        <v>100</v>
      </c>
      <c r="B44" s="253">
        <v>6880</v>
      </c>
      <c r="C44" s="253">
        <v>5410</v>
      </c>
      <c r="D44" s="250">
        <f>B44/C44</f>
        <v>1.2717190388170057</v>
      </c>
    </row>
    <row r="45" spans="1:5" ht="15" customHeight="1">
      <c r="A45" s="21" t="s">
        <v>194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2025-03-05T07:20:08Z</cp:lastPrinted>
  <dcterms:created xsi:type="dcterms:W3CDTF">1999-08-03T15:46:10Z</dcterms:created>
  <dcterms:modified xsi:type="dcterms:W3CDTF">2025-06-10T09:41:46Z</dcterms:modified>
</cp:coreProperties>
</file>